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55" windowHeight="11760" activeTab="1"/>
  </bookViews>
  <sheets>
    <sheet name="Tableau Pts" sheetId="1" r:id="rId1"/>
    <sheet name="Online" sheetId="2" r:id="rId2"/>
    <sheet name="stat" sheetId="3" r:id="rId3"/>
    <sheet name="Pseudo" sheetId="4" r:id="rId4"/>
  </sheets>
  <definedNames>
    <definedName name="liste">'Pseudo'!$A$2:$A$45</definedName>
  </definedNames>
  <calcPr fullCalcOnLoad="1"/>
</workbook>
</file>

<file path=xl/sharedStrings.xml><?xml version="1.0" encoding="utf-8"?>
<sst xmlns="http://schemas.openxmlformats.org/spreadsheetml/2006/main" count="156" uniqueCount="89">
  <si>
    <t>Pseudo</t>
  </si>
  <si>
    <t>Nb joueurs:</t>
  </si>
  <si>
    <t>Place</t>
  </si>
  <si>
    <t>Pts attribués</t>
  </si>
  <si>
    <t>davidc71330</t>
  </si>
  <si>
    <t>bzzzbourdonn</t>
  </si>
  <si>
    <t>chicanos21</t>
  </si>
  <si>
    <t>bading15</t>
  </si>
  <si>
    <t xml:space="preserve">Killer1795 </t>
  </si>
  <si>
    <t>destroyeur71</t>
  </si>
  <si>
    <t>ptikanuss</t>
  </si>
  <si>
    <t>canesco</t>
  </si>
  <si>
    <t>jielef</t>
  </si>
  <si>
    <t>Thorong</t>
  </si>
  <si>
    <t>footballjso</t>
  </si>
  <si>
    <t>minidoum</t>
  </si>
  <si>
    <t>lolo71500</t>
  </si>
  <si>
    <t>Antigone</t>
  </si>
  <si>
    <t>Cléia</t>
  </si>
  <si>
    <t>Allinstar</t>
  </si>
  <si>
    <t>*AYAKIRI 71*</t>
  </si>
  <si>
    <t>Le-Niçois71</t>
  </si>
  <si>
    <t>Sasbeen</t>
  </si>
  <si>
    <t>NININ71</t>
  </si>
  <si>
    <t xml:space="preserve">Karamba71 </t>
  </si>
  <si>
    <t>Adri714</t>
  </si>
  <si>
    <t>dodofpuz</t>
  </si>
  <si>
    <t>cher'ingame</t>
  </si>
  <si>
    <t>andres71400</t>
  </si>
  <si>
    <t>mighty guppy</t>
  </si>
  <si>
    <t>Maryane71</t>
  </si>
  <si>
    <t>Timii71</t>
  </si>
  <si>
    <t>Labotte</t>
  </si>
  <si>
    <t>Feliii</t>
  </si>
  <si>
    <t>gamelle715</t>
  </si>
  <si>
    <t>Chti'</t>
  </si>
  <si>
    <t>Tolgane</t>
  </si>
  <si>
    <t>Espectrosolar</t>
  </si>
  <si>
    <t>Moux</t>
  </si>
  <si>
    <t>The king</t>
  </si>
  <si>
    <t>Sylcou</t>
  </si>
  <si>
    <t xml:space="preserve">Moumousse </t>
  </si>
  <si>
    <t>Choupinette</t>
  </si>
  <si>
    <t xml:space="preserve">Dieu </t>
  </si>
  <si>
    <t>Dolly</t>
  </si>
  <si>
    <t>Teddy</t>
  </si>
  <si>
    <t>Classement</t>
  </si>
  <si>
    <t>Nb de Win</t>
  </si>
  <si>
    <t>Nb de podium</t>
  </si>
  <si>
    <t>Nb de TF (à 9)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</si>
  <si>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</si>
  <si>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</si>
  <si>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</si>
  <si>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</si>
  <si>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</si>
  <si>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</si>
  <si>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</si>
  <si>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</si>
  <si>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Manche 9</t>
  </si>
  <si>
    <t>Manche 10</t>
  </si>
  <si>
    <t>Manche 11</t>
  </si>
  <si>
    <t>Manche 12</t>
  </si>
  <si>
    <t>Manche 13</t>
  </si>
  <si>
    <t>Manche 14</t>
  </si>
  <si>
    <t>Manche 15</t>
  </si>
  <si>
    <t>Manche 16</t>
  </si>
  <si>
    <t>Manche 17</t>
  </si>
  <si>
    <t>Manche 18</t>
  </si>
  <si>
    <t>Top WIN</t>
  </si>
  <si>
    <t>Top Podium</t>
  </si>
  <si>
    <t>Top TF</t>
  </si>
  <si>
    <t>Liste Pseudo</t>
  </si>
  <si>
    <t>Points</t>
  </si>
  <si>
    <t>Killer@1795Z</t>
  </si>
  <si>
    <t>dolly 04711</t>
  </si>
  <si>
    <t>Pseudo/PS</t>
  </si>
  <si>
    <t>cléi@</t>
  </si>
  <si>
    <t>jerome69430</t>
  </si>
  <si>
    <t>Chtimi71</t>
  </si>
  <si>
    <t>mighty_guppy</t>
  </si>
  <si>
    <t>Liotintin</t>
  </si>
  <si>
    <t>pasmaga</t>
  </si>
  <si>
    <t>destroyer71</t>
  </si>
  <si>
    <t>Antigone333</t>
  </si>
  <si>
    <t>chichon71</t>
  </si>
  <si>
    <t>mithoman</t>
  </si>
  <si>
    <t>22Fabulous22</t>
  </si>
  <si>
    <t>Rossii JR</t>
  </si>
  <si>
    <t>RAVDASDAS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</si>
</sst>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5" borderId="0" xfId="0" applyFont="1" applyFill="1" applyAlignment="1">
      <alignment/>
    </xf>
    <xf numFmtId="0" fontId="3" fillId="4" borderId="11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center"/>
      <protection locked="0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4" fillId="33" borderId="2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1" fillId="32" borderId="24" xfId="0" applyFont="1" applyFill="1" applyBorder="1" applyAlignment="1">
      <alignment horizontal="center"/>
    </xf>
    <xf numFmtId="0" fontId="37" fillId="0" borderId="23" xfId="45" applyBorder="1" applyAlignment="1" applyProtection="1">
      <alignment horizontal="center" vertical="center"/>
      <protection locked="0"/>
    </xf>
    <xf numFmtId="14" fontId="5" fillId="32" borderId="19" xfId="0" applyNumberFormat="1" applyFont="1" applyFill="1" applyBorder="1" applyAlignment="1">
      <alignment horizontal="center"/>
    </xf>
    <xf numFmtId="14" fontId="5" fillId="32" borderId="20" xfId="0" applyNumberFormat="1" applyFont="1" applyFill="1" applyBorder="1" applyAlignment="1">
      <alignment horizontal="center"/>
    </xf>
    <xf numFmtId="14" fontId="5" fillId="4" borderId="19" xfId="0" applyNumberFormat="1" applyFont="1" applyFill="1" applyBorder="1" applyAlignment="1">
      <alignment horizontal="center"/>
    </xf>
    <xf numFmtId="14" fontId="5" fillId="4" borderId="20" xfId="0" applyNumberFormat="1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ller@1795Z" TargetMode="External" /><Relationship Id="rId2" Type="http://schemas.openxmlformats.org/officeDocument/2006/relationships/hyperlink" Target="mailto:cl&#233;i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30"/>
  <sheetViews>
    <sheetView zoomScalePageLayoutView="0" workbookViewId="0" topLeftCell="K1">
      <selection activeCell="A1" sqref="A1:IV16384"/>
    </sheetView>
  </sheetViews>
  <sheetFormatPr defaultColWidth="11.421875" defaultRowHeight="12.75"/>
  <sheetData>
    <row r="1" spans="1:26" ht="16.5" thickBot="1">
      <c r="A1" s="1"/>
      <c r="B1" s="2">
        <v>5</v>
      </c>
      <c r="C1" s="2">
        <v>6</v>
      </c>
      <c r="D1" s="2">
        <v>7</v>
      </c>
      <c r="E1" s="2">
        <v>8</v>
      </c>
      <c r="F1" s="2">
        <v>9</v>
      </c>
      <c r="G1" s="2">
        <v>10</v>
      </c>
      <c r="H1" s="2">
        <v>11</v>
      </c>
      <c r="I1" s="2">
        <v>12</v>
      </c>
      <c r="J1" s="2">
        <v>13</v>
      </c>
      <c r="K1" s="2">
        <v>14</v>
      </c>
      <c r="L1" s="2">
        <v>15</v>
      </c>
      <c r="M1" s="2">
        <v>16</v>
      </c>
      <c r="N1" s="2">
        <v>17</v>
      </c>
      <c r="O1" s="2">
        <v>18</v>
      </c>
      <c r="P1" s="2">
        <v>19</v>
      </c>
      <c r="Q1" s="2">
        <v>20</v>
      </c>
      <c r="R1" s="2">
        <v>21</v>
      </c>
      <c r="S1" s="2">
        <v>22</v>
      </c>
      <c r="T1" s="2">
        <v>23</v>
      </c>
      <c r="U1" s="2">
        <v>24</v>
      </c>
      <c r="V1" s="2">
        <v>25</v>
      </c>
      <c r="W1" s="2">
        <v>26</v>
      </c>
      <c r="X1" s="2">
        <v>27</v>
      </c>
      <c r="Y1" s="2">
        <v>28</v>
      </c>
      <c r="Z1" s="2">
        <v>29</v>
      </c>
    </row>
    <row r="2" spans="1:26" ht="15.75" thickBot="1">
      <c r="A2" s="3">
        <v>1</v>
      </c>
      <c r="B2" s="4">
        <v>10</v>
      </c>
      <c r="C2" s="5">
        <v>13</v>
      </c>
      <c r="D2" s="5">
        <v>15</v>
      </c>
      <c r="E2" s="5">
        <v>16</v>
      </c>
      <c r="F2" s="5">
        <v>17</v>
      </c>
      <c r="G2" s="5">
        <v>18</v>
      </c>
      <c r="H2" s="5">
        <v>20</v>
      </c>
      <c r="I2" s="5">
        <v>22</v>
      </c>
      <c r="J2" s="5">
        <v>24</v>
      </c>
      <c r="K2" s="5">
        <v>25</v>
      </c>
      <c r="L2" s="5">
        <v>26</v>
      </c>
      <c r="M2" s="5">
        <v>28</v>
      </c>
      <c r="N2" s="5">
        <v>29</v>
      </c>
      <c r="O2" s="5">
        <v>30</v>
      </c>
      <c r="P2" s="5">
        <v>32</v>
      </c>
      <c r="Q2" s="5">
        <v>33</v>
      </c>
      <c r="R2" s="5">
        <v>35</v>
      </c>
      <c r="S2" s="5">
        <v>36</v>
      </c>
      <c r="T2" s="5">
        <v>38</v>
      </c>
      <c r="U2" s="4">
        <v>39</v>
      </c>
      <c r="V2" s="5">
        <v>41</v>
      </c>
      <c r="W2" s="5">
        <v>43</v>
      </c>
      <c r="X2" s="5">
        <v>45</v>
      </c>
      <c r="Y2" s="5">
        <v>47</v>
      </c>
      <c r="Z2" s="5">
        <v>49</v>
      </c>
    </row>
    <row r="3" spans="1:26" ht="15.75" thickBot="1">
      <c r="A3" s="3">
        <v>2</v>
      </c>
      <c r="B3" s="6">
        <v>7</v>
      </c>
      <c r="C3" s="7">
        <v>9</v>
      </c>
      <c r="D3" s="7">
        <v>11</v>
      </c>
      <c r="E3" s="7">
        <v>12</v>
      </c>
      <c r="F3" s="7">
        <v>13</v>
      </c>
      <c r="G3" s="7">
        <v>14</v>
      </c>
      <c r="H3" s="7">
        <v>16</v>
      </c>
      <c r="I3" s="7">
        <v>18</v>
      </c>
      <c r="J3" s="7">
        <v>20</v>
      </c>
      <c r="K3" s="7">
        <v>21</v>
      </c>
      <c r="L3" s="7">
        <v>22</v>
      </c>
      <c r="M3" s="7">
        <v>24</v>
      </c>
      <c r="N3" s="7">
        <v>25</v>
      </c>
      <c r="O3" s="7">
        <v>26</v>
      </c>
      <c r="P3" s="7">
        <v>28</v>
      </c>
      <c r="Q3" s="7">
        <v>29</v>
      </c>
      <c r="R3" s="7">
        <v>31</v>
      </c>
      <c r="S3" s="7">
        <v>32</v>
      </c>
      <c r="T3" s="7">
        <v>34</v>
      </c>
      <c r="U3" s="6">
        <v>35</v>
      </c>
      <c r="V3" s="7">
        <v>37</v>
      </c>
      <c r="W3" s="7">
        <v>39</v>
      </c>
      <c r="X3" s="7">
        <v>41</v>
      </c>
      <c r="Y3" s="7">
        <v>43</v>
      </c>
      <c r="Z3" s="7">
        <v>45</v>
      </c>
    </row>
    <row r="4" spans="1:26" ht="15.75" thickBot="1">
      <c r="A4" s="3">
        <v>3</v>
      </c>
      <c r="B4" s="6">
        <v>4</v>
      </c>
      <c r="C4" s="7">
        <v>6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15</v>
      </c>
      <c r="J4" s="7">
        <v>16</v>
      </c>
      <c r="K4" s="7">
        <v>18</v>
      </c>
      <c r="L4" s="7">
        <v>19</v>
      </c>
      <c r="M4" s="7">
        <v>20</v>
      </c>
      <c r="N4" s="7">
        <v>22</v>
      </c>
      <c r="O4" s="7">
        <v>23</v>
      </c>
      <c r="P4" s="7">
        <v>25</v>
      </c>
      <c r="Q4" s="7">
        <v>26</v>
      </c>
      <c r="R4" s="7">
        <v>28</v>
      </c>
      <c r="S4" s="7">
        <v>29</v>
      </c>
      <c r="T4" s="7">
        <v>31</v>
      </c>
      <c r="U4" s="6">
        <v>32</v>
      </c>
      <c r="V4" s="7">
        <v>34</v>
      </c>
      <c r="W4" s="7">
        <v>36</v>
      </c>
      <c r="X4" s="7">
        <v>38</v>
      </c>
      <c r="Y4" s="7">
        <v>40</v>
      </c>
      <c r="Z4" s="7">
        <v>42</v>
      </c>
    </row>
    <row r="5" spans="1:26" ht="15.75" thickBot="1">
      <c r="A5" s="3">
        <v>4</v>
      </c>
      <c r="B5" s="6">
        <v>2</v>
      </c>
      <c r="C5" s="7">
        <v>4</v>
      </c>
      <c r="D5" s="7">
        <v>6</v>
      </c>
      <c r="E5" s="7">
        <v>6</v>
      </c>
      <c r="F5" s="7">
        <v>8</v>
      </c>
      <c r="G5" s="7">
        <v>8</v>
      </c>
      <c r="H5" s="7">
        <v>11</v>
      </c>
      <c r="I5" s="7">
        <v>12</v>
      </c>
      <c r="J5" s="7">
        <v>13</v>
      </c>
      <c r="K5" s="7">
        <v>15</v>
      </c>
      <c r="L5" s="7">
        <v>16</v>
      </c>
      <c r="M5" s="7">
        <v>17</v>
      </c>
      <c r="N5" s="7">
        <v>19</v>
      </c>
      <c r="O5" s="7">
        <v>20</v>
      </c>
      <c r="P5" s="7">
        <v>22</v>
      </c>
      <c r="Q5" s="7">
        <v>23</v>
      </c>
      <c r="R5" s="7">
        <v>25</v>
      </c>
      <c r="S5" s="7">
        <v>26</v>
      </c>
      <c r="T5" s="7">
        <v>28</v>
      </c>
      <c r="U5" s="6">
        <v>29</v>
      </c>
      <c r="V5" s="7">
        <v>31</v>
      </c>
      <c r="W5" s="7">
        <v>33</v>
      </c>
      <c r="X5" s="7">
        <v>35</v>
      </c>
      <c r="Y5" s="7">
        <v>37</v>
      </c>
      <c r="Z5" s="7">
        <v>39</v>
      </c>
    </row>
    <row r="6" spans="1:26" ht="15.75" thickBot="1">
      <c r="A6" s="3">
        <v>5</v>
      </c>
      <c r="B6" s="6">
        <v>1</v>
      </c>
      <c r="C6" s="7">
        <v>2</v>
      </c>
      <c r="D6" s="7">
        <v>4</v>
      </c>
      <c r="E6" s="7">
        <v>4</v>
      </c>
      <c r="F6" s="7">
        <v>6</v>
      </c>
      <c r="G6" s="7">
        <v>6</v>
      </c>
      <c r="H6" s="7">
        <v>9</v>
      </c>
      <c r="I6" s="7">
        <v>10</v>
      </c>
      <c r="J6" s="7">
        <v>11</v>
      </c>
      <c r="K6" s="7">
        <v>13</v>
      </c>
      <c r="L6" s="7">
        <v>14</v>
      </c>
      <c r="M6" s="7">
        <v>15</v>
      </c>
      <c r="N6" s="7">
        <v>17</v>
      </c>
      <c r="O6" s="7">
        <v>18</v>
      </c>
      <c r="P6" s="7">
        <v>20</v>
      </c>
      <c r="Q6" s="7">
        <v>21</v>
      </c>
      <c r="R6" s="7">
        <v>23</v>
      </c>
      <c r="S6" s="7">
        <v>24</v>
      </c>
      <c r="T6" s="7">
        <v>26</v>
      </c>
      <c r="U6" s="6">
        <v>27</v>
      </c>
      <c r="V6" s="7">
        <v>29</v>
      </c>
      <c r="W6" s="7">
        <v>30</v>
      </c>
      <c r="X6" s="7">
        <v>32</v>
      </c>
      <c r="Y6" s="7">
        <v>34</v>
      </c>
      <c r="Z6" s="7">
        <v>36</v>
      </c>
    </row>
    <row r="7" spans="1:26" ht="15.75" thickBot="1">
      <c r="A7" s="3">
        <v>6</v>
      </c>
      <c r="B7" s="8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7</v>
      </c>
      <c r="I7" s="7">
        <v>8</v>
      </c>
      <c r="J7" s="7">
        <v>9</v>
      </c>
      <c r="K7" s="7">
        <v>11</v>
      </c>
      <c r="L7" s="7">
        <v>12</v>
      </c>
      <c r="M7" s="7">
        <v>13</v>
      </c>
      <c r="N7" s="7">
        <v>15</v>
      </c>
      <c r="O7" s="7">
        <v>16</v>
      </c>
      <c r="P7" s="7">
        <v>18</v>
      </c>
      <c r="Q7" s="7">
        <v>19</v>
      </c>
      <c r="R7" s="7">
        <v>21</v>
      </c>
      <c r="S7" s="7">
        <v>22</v>
      </c>
      <c r="T7" s="7">
        <v>24</v>
      </c>
      <c r="U7" s="6">
        <v>25</v>
      </c>
      <c r="V7" s="7">
        <v>27</v>
      </c>
      <c r="W7" s="7">
        <v>28</v>
      </c>
      <c r="X7" s="7">
        <v>30</v>
      </c>
      <c r="Y7" s="7">
        <v>32</v>
      </c>
      <c r="Z7" s="7">
        <v>33</v>
      </c>
    </row>
    <row r="8" spans="1:26" ht="15.75" thickBot="1">
      <c r="A8" s="3">
        <v>7</v>
      </c>
      <c r="B8" s="8"/>
      <c r="C8" s="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9</v>
      </c>
      <c r="L8" s="7">
        <v>10</v>
      </c>
      <c r="M8" s="7">
        <v>11</v>
      </c>
      <c r="N8" s="7">
        <v>13</v>
      </c>
      <c r="O8" s="7">
        <v>14</v>
      </c>
      <c r="P8" s="7">
        <v>16</v>
      </c>
      <c r="Q8" s="7">
        <v>17</v>
      </c>
      <c r="R8" s="7">
        <v>19</v>
      </c>
      <c r="S8" s="7">
        <v>20</v>
      </c>
      <c r="T8" s="7">
        <v>22</v>
      </c>
      <c r="U8" s="6">
        <v>23</v>
      </c>
      <c r="V8" s="7">
        <v>25</v>
      </c>
      <c r="W8" s="7">
        <v>26</v>
      </c>
      <c r="X8" s="7">
        <v>28</v>
      </c>
      <c r="Y8" s="7">
        <v>30</v>
      </c>
      <c r="Z8" s="7">
        <v>31</v>
      </c>
    </row>
    <row r="9" spans="1:26" ht="15.75" thickBot="1">
      <c r="A9" s="3">
        <v>8</v>
      </c>
      <c r="B9" s="8"/>
      <c r="C9" s="9"/>
      <c r="D9" s="9"/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11</v>
      </c>
      <c r="O9" s="7">
        <v>12</v>
      </c>
      <c r="P9" s="7">
        <v>14</v>
      </c>
      <c r="Q9" s="7">
        <v>15</v>
      </c>
      <c r="R9" s="7">
        <v>17</v>
      </c>
      <c r="S9" s="7">
        <v>18</v>
      </c>
      <c r="T9" s="7">
        <v>20</v>
      </c>
      <c r="U9" s="6">
        <v>21</v>
      </c>
      <c r="V9" s="7">
        <v>23</v>
      </c>
      <c r="W9" s="7">
        <v>24</v>
      </c>
      <c r="X9" s="7">
        <v>26</v>
      </c>
      <c r="Y9" s="7">
        <v>28</v>
      </c>
      <c r="Z9" s="7">
        <v>29</v>
      </c>
    </row>
    <row r="10" spans="1:26" ht="15.75" thickBot="1">
      <c r="A10" s="3">
        <v>9</v>
      </c>
      <c r="B10" s="8"/>
      <c r="C10" s="9"/>
      <c r="D10" s="9"/>
      <c r="E10" s="9"/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7">
        <v>10</v>
      </c>
      <c r="P10" s="7">
        <v>12</v>
      </c>
      <c r="Q10" s="7">
        <v>13</v>
      </c>
      <c r="R10" s="7">
        <v>15</v>
      </c>
      <c r="S10" s="7">
        <v>16</v>
      </c>
      <c r="T10" s="7">
        <v>18</v>
      </c>
      <c r="U10" s="6">
        <v>19</v>
      </c>
      <c r="V10" s="7">
        <v>21</v>
      </c>
      <c r="W10" s="7">
        <v>22</v>
      </c>
      <c r="X10" s="7">
        <v>24</v>
      </c>
      <c r="Y10" s="7">
        <v>26</v>
      </c>
      <c r="Z10" s="7">
        <v>27</v>
      </c>
    </row>
    <row r="11" spans="1:26" ht="15.75" thickBot="1">
      <c r="A11" s="3">
        <v>10</v>
      </c>
      <c r="B11" s="8"/>
      <c r="C11" s="9"/>
      <c r="D11" s="9"/>
      <c r="E11" s="9"/>
      <c r="F11" s="9"/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13</v>
      </c>
      <c r="S11" s="7">
        <v>14</v>
      </c>
      <c r="T11" s="7">
        <v>16</v>
      </c>
      <c r="U11" s="6">
        <v>17</v>
      </c>
      <c r="V11" s="7">
        <v>19</v>
      </c>
      <c r="W11" s="7">
        <v>20</v>
      </c>
      <c r="X11" s="7">
        <v>22</v>
      </c>
      <c r="Y11" s="7">
        <v>24</v>
      </c>
      <c r="Z11" s="7">
        <v>25</v>
      </c>
    </row>
    <row r="12" spans="1:26" ht="15.75" thickBot="1">
      <c r="A12" s="3">
        <v>11</v>
      </c>
      <c r="B12" s="8"/>
      <c r="C12" s="9"/>
      <c r="D12" s="9"/>
      <c r="E12" s="9"/>
      <c r="F12" s="9"/>
      <c r="G12" s="9"/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>
        <v>6</v>
      </c>
      <c r="N12" s="7">
        <v>7</v>
      </c>
      <c r="O12" s="7">
        <v>8</v>
      </c>
      <c r="P12" s="7">
        <v>9</v>
      </c>
      <c r="Q12" s="7">
        <v>10</v>
      </c>
      <c r="R12" s="7">
        <v>11</v>
      </c>
      <c r="S12" s="7">
        <v>12</v>
      </c>
      <c r="T12" s="7">
        <v>14</v>
      </c>
      <c r="U12" s="6">
        <v>15</v>
      </c>
      <c r="V12" s="7">
        <v>17</v>
      </c>
      <c r="W12" s="7">
        <v>18</v>
      </c>
      <c r="X12" s="7">
        <v>20</v>
      </c>
      <c r="Y12" s="7">
        <v>22</v>
      </c>
      <c r="Z12" s="7">
        <v>23</v>
      </c>
    </row>
    <row r="13" spans="1:26" ht="15.75" thickBot="1">
      <c r="A13" s="3">
        <v>12</v>
      </c>
      <c r="B13" s="8"/>
      <c r="C13" s="9"/>
      <c r="D13" s="9"/>
      <c r="E13" s="9"/>
      <c r="F13" s="9"/>
      <c r="G13" s="9"/>
      <c r="H13" s="9"/>
      <c r="I13" s="7">
        <v>1</v>
      </c>
      <c r="J13" s="7">
        <v>2</v>
      </c>
      <c r="K13" s="7">
        <v>3</v>
      </c>
      <c r="L13" s="7">
        <v>4</v>
      </c>
      <c r="M13" s="7">
        <v>5</v>
      </c>
      <c r="N13" s="7">
        <v>6</v>
      </c>
      <c r="O13" s="7">
        <v>7</v>
      </c>
      <c r="P13" s="7">
        <v>8</v>
      </c>
      <c r="Q13" s="7">
        <v>9</v>
      </c>
      <c r="R13" s="7">
        <v>10</v>
      </c>
      <c r="S13" s="7">
        <v>11</v>
      </c>
      <c r="T13" s="7">
        <v>12</v>
      </c>
      <c r="U13" s="6">
        <v>13</v>
      </c>
      <c r="V13" s="7">
        <v>15</v>
      </c>
      <c r="W13" s="7">
        <v>16</v>
      </c>
      <c r="X13" s="7">
        <v>18</v>
      </c>
      <c r="Y13" s="7">
        <v>20</v>
      </c>
      <c r="Z13" s="7">
        <v>21</v>
      </c>
    </row>
    <row r="14" spans="1:26" ht="15.75" thickBot="1">
      <c r="A14" s="3">
        <v>13</v>
      </c>
      <c r="B14" s="8"/>
      <c r="C14" s="9"/>
      <c r="D14" s="9"/>
      <c r="E14" s="9"/>
      <c r="F14" s="9"/>
      <c r="G14" s="9"/>
      <c r="H14" s="9"/>
      <c r="I14" s="9"/>
      <c r="J14" s="7">
        <v>1</v>
      </c>
      <c r="K14" s="7">
        <v>2</v>
      </c>
      <c r="L14" s="7">
        <v>3</v>
      </c>
      <c r="M14" s="7">
        <v>4</v>
      </c>
      <c r="N14" s="7">
        <v>5</v>
      </c>
      <c r="O14" s="7">
        <v>6</v>
      </c>
      <c r="P14" s="7">
        <v>7</v>
      </c>
      <c r="Q14" s="7">
        <v>8</v>
      </c>
      <c r="R14" s="7">
        <v>9</v>
      </c>
      <c r="S14" s="7">
        <v>10</v>
      </c>
      <c r="T14" s="7">
        <v>11</v>
      </c>
      <c r="U14" s="6">
        <v>12</v>
      </c>
      <c r="V14" s="7">
        <v>13</v>
      </c>
      <c r="W14" s="7">
        <v>14</v>
      </c>
      <c r="X14" s="7">
        <v>16</v>
      </c>
      <c r="Y14" s="7">
        <v>18</v>
      </c>
      <c r="Z14" s="7">
        <v>19</v>
      </c>
    </row>
    <row r="15" spans="1:26" ht="15.75" thickBot="1">
      <c r="A15" s="3">
        <v>14</v>
      </c>
      <c r="B15" s="8"/>
      <c r="C15" s="9"/>
      <c r="D15" s="9"/>
      <c r="E15" s="9"/>
      <c r="F15" s="9"/>
      <c r="G15" s="9"/>
      <c r="H15" s="9"/>
      <c r="I15" s="9"/>
      <c r="J15" s="9"/>
      <c r="K15" s="7">
        <v>1</v>
      </c>
      <c r="L15" s="7">
        <v>2</v>
      </c>
      <c r="M15" s="7">
        <v>3</v>
      </c>
      <c r="N15" s="7">
        <v>4</v>
      </c>
      <c r="O15" s="7">
        <v>5</v>
      </c>
      <c r="P15" s="7">
        <v>6</v>
      </c>
      <c r="Q15" s="7">
        <v>7</v>
      </c>
      <c r="R15" s="7">
        <v>8</v>
      </c>
      <c r="S15" s="7">
        <v>9</v>
      </c>
      <c r="T15" s="7">
        <v>10</v>
      </c>
      <c r="U15" s="6">
        <v>11</v>
      </c>
      <c r="V15" s="7">
        <v>12</v>
      </c>
      <c r="W15" s="7">
        <v>13</v>
      </c>
      <c r="X15" s="7">
        <v>14</v>
      </c>
      <c r="Y15" s="7">
        <v>16</v>
      </c>
      <c r="Z15" s="7">
        <v>17</v>
      </c>
    </row>
    <row r="16" spans="1:26" ht="15.75" thickBot="1">
      <c r="A16" s="3">
        <v>15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7">
        <v>1</v>
      </c>
      <c r="M16" s="7">
        <v>2</v>
      </c>
      <c r="N16" s="7">
        <v>3</v>
      </c>
      <c r="O16" s="7">
        <v>4</v>
      </c>
      <c r="P16" s="7">
        <v>5</v>
      </c>
      <c r="Q16" s="7">
        <v>6</v>
      </c>
      <c r="R16" s="7">
        <v>7</v>
      </c>
      <c r="S16" s="7">
        <v>8</v>
      </c>
      <c r="T16" s="7">
        <v>9</v>
      </c>
      <c r="U16" s="6">
        <v>10</v>
      </c>
      <c r="V16" s="7">
        <v>11</v>
      </c>
      <c r="W16" s="7">
        <v>12</v>
      </c>
      <c r="X16" s="7">
        <v>13</v>
      </c>
      <c r="Y16" s="7">
        <v>14</v>
      </c>
      <c r="Z16" s="7">
        <v>15</v>
      </c>
    </row>
    <row r="17" spans="1:26" ht="15.75" thickBot="1">
      <c r="A17" s="3">
        <v>16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7">
        <v>1</v>
      </c>
      <c r="N17" s="7">
        <v>2</v>
      </c>
      <c r="O17" s="7">
        <v>3</v>
      </c>
      <c r="P17" s="7">
        <v>4</v>
      </c>
      <c r="Q17" s="7">
        <v>5</v>
      </c>
      <c r="R17" s="7">
        <v>6</v>
      </c>
      <c r="S17" s="7">
        <v>7</v>
      </c>
      <c r="T17" s="7">
        <v>8</v>
      </c>
      <c r="U17" s="6">
        <v>9</v>
      </c>
      <c r="V17" s="7">
        <v>10</v>
      </c>
      <c r="W17" s="7">
        <v>11</v>
      </c>
      <c r="X17" s="7">
        <v>12</v>
      </c>
      <c r="Y17" s="7">
        <v>13</v>
      </c>
      <c r="Z17" s="7">
        <v>14</v>
      </c>
    </row>
    <row r="18" spans="1:26" ht="15.75" thickBot="1">
      <c r="A18" s="3">
        <v>17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">
        <v>1</v>
      </c>
      <c r="O18" s="7">
        <v>2</v>
      </c>
      <c r="P18" s="7">
        <v>3</v>
      </c>
      <c r="Q18" s="7">
        <v>4</v>
      </c>
      <c r="R18" s="7">
        <v>5</v>
      </c>
      <c r="S18" s="7">
        <v>6</v>
      </c>
      <c r="T18" s="7">
        <v>7</v>
      </c>
      <c r="U18" s="6">
        <v>8</v>
      </c>
      <c r="V18" s="7">
        <v>9</v>
      </c>
      <c r="W18" s="7">
        <v>10</v>
      </c>
      <c r="X18" s="7">
        <v>11</v>
      </c>
      <c r="Y18" s="7">
        <v>12</v>
      </c>
      <c r="Z18" s="7">
        <v>13</v>
      </c>
    </row>
    <row r="19" spans="1:26" ht="15.75" thickBot="1">
      <c r="A19" s="3">
        <v>18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7">
        <v>6</v>
      </c>
      <c r="U19" s="6">
        <v>7</v>
      </c>
      <c r="V19" s="7">
        <v>8</v>
      </c>
      <c r="W19" s="7">
        <v>9</v>
      </c>
      <c r="X19" s="7">
        <v>10</v>
      </c>
      <c r="Y19" s="7">
        <v>11</v>
      </c>
      <c r="Z19" s="7">
        <v>12</v>
      </c>
    </row>
    <row r="20" spans="1:26" ht="15.75" thickBot="1">
      <c r="A20" s="3">
        <v>19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7">
        <v>1</v>
      </c>
      <c r="Q20" s="7">
        <v>2</v>
      </c>
      <c r="R20" s="7">
        <v>3</v>
      </c>
      <c r="S20" s="7">
        <v>4</v>
      </c>
      <c r="T20" s="7">
        <v>5</v>
      </c>
      <c r="U20" s="6">
        <v>6</v>
      </c>
      <c r="V20" s="7">
        <v>7</v>
      </c>
      <c r="W20" s="7">
        <v>8</v>
      </c>
      <c r="X20" s="7">
        <v>9</v>
      </c>
      <c r="Y20" s="7">
        <v>10</v>
      </c>
      <c r="Z20" s="7">
        <v>11</v>
      </c>
    </row>
    <row r="21" spans="1:26" ht="15.75" thickBot="1">
      <c r="A21" s="3">
        <v>20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>
        <v>1</v>
      </c>
      <c r="R21" s="7">
        <v>2</v>
      </c>
      <c r="S21" s="7">
        <v>3</v>
      </c>
      <c r="T21" s="7">
        <v>4</v>
      </c>
      <c r="U21" s="6">
        <v>5</v>
      </c>
      <c r="V21" s="7">
        <v>6</v>
      </c>
      <c r="W21" s="7">
        <v>7</v>
      </c>
      <c r="X21" s="7">
        <v>8</v>
      </c>
      <c r="Y21" s="7">
        <v>9</v>
      </c>
      <c r="Z21" s="7">
        <v>10</v>
      </c>
    </row>
    <row r="22" spans="1:26" ht="15.75" thickBot="1">
      <c r="A22" s="3">
        <v>21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>
        <v>1</v>
      </c>
      <c r="S22" s="7">
        <v>2</v>
      </c>
      <c r="T22" s="7">
        <v>3</v>
      </c>
      <c r="U22" s="6">
        <v>4</v>
      </c>
      <c r="V22" s="7">
        <v>5</v>
      </c>
      <c r="W22" s="7">
        <v>6</v>
      </c>
      <c r="X22" s="7">
        <v>7</v>
      </c>
      <c r="Y22" s="7">
        <v>8</v>
      </c>
      <c r="Z22" s="7">
        <v>9</v>
      </c>
    </row>
    <row r="23" spans="1:26" ht="15.75" thickBot="1">
      <c r="A23" s="3">
        <v>22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">
        <v>1</v>
      </c>
      <c r="T23" s="7">
        <v>2</v>
      </c>
      <c r="U23" s="6">
        <v>3</v>
      </c>
      <c r="V23" s="7">
        <v>4</v>
      </c>
      <c r="W23" s="7">
        <v>5</v>
      </c>
      <c r="X23" s="7">
        <v>6</v>
      </c>
      <c r="Y23" s="7">
        <v>7</v>
      </c>
      <c r="Z23" s="7">
        <v>7</v>
      </c>
    </row>
    <row r="24" spans="1:26" ht="15.75" thickBot="1">
      <c r="A24" s="3">
        <v>23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>
        <v>1</v>
      </c>
      <c r="U24" s="6">
        <v>2</v>
      </c>
      <c r="V24" s="7">
        <v>3</v>
      </c>
      <c r="W24" s="7">
        <v>4</v>
      </c>
      <c r="X24" s="7">
        <v>5</v>
      </c>
      <c r="Y24" s="7">
        <v>6</v>
      </c>
      <c r="Z24" s="7">
        <v>8</v>
      </c>
    </row>
    <row r="25" spans="1:26" ht="15.75" thickBot="1">
      <c r="A25" s="3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>
        <v>1</v>
      </c>
      <c r="V25" s="7">
        <v>2</v>
      </c>
      <c r="W25" s="7">
        <v>3</v>
      </c>
      <c r="X25" s="7">
        <v>4</v>
      </c>
      <c r="Y25" s="7">
        <v>5</v>
      </c>
      <c r="Z25" s="7">
        <v>6</v>
      </c>
    </row>
    <row r="26" spans="1:26" ht="15.75" thickBot="1">
      <c r="A26" s="3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">
        <v>1</v>
      </c>
      <c r="W26" s="7">
        <v>2</v>
      </c>
      <c r="X26" s="7">
        <v>3</v>
      </c>
      <c r="Y26" s="7">
        <v>4</v>
      </c>
      <c r="Z26" s="7">
        <v>5</v>
      </c>
    </row>
    <row r="27" spans="1:26" ht="15.75" thickBot="1">
      <c r="A27" s="3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>
        <v>1</v>
      </c>
      <c r="X27" s="7">
        <v>2</v>
      </c>
      <c r="Y27" s="7">
        <v>3</v>
      </c>
      <c r="Z27" s="7">
        <v>4</v>
      </c>
    </row>
    <row r="28" spans="1:26" ht="15.75" thickBot="1">
      <c r="A28" s="3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7">
        <v>1</v>
      </c>
      <c r="Y28" s="7">
        <v>2</v>
      </c>
      <c r="Z28" s="7">
        <v>3</v>
      </c>
    </row>
    <row r="29" spans="1:26" ht="15.75" thickBot="1">
      <c r="A29" s="3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7">
        <v>1</v>
      </c>
      <c r="Z29" s="7">
        <v>2</v>
      </c>
    </row>
    <row r="30" spans="1:26" ht="15.75" thickBot="1">
      <c r="A30" s="3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AN52"/>
  <sheetViews>
    <sheetView tabSelected="1" zoomScale="70" zoomScaleNormal="70" zoomScalePageLayoutView="0" workbookViewId="0" topLeftCell="A1">
      <selection activeCell="A39" sqref="A39"/>
    </sheetView>
  </sheetViews>
  <sheetFormatPr defaultColWidth="11.421875" defaultRowHeight="12.75"/>
  <cols>
    <col min="1" max="1" width="9.00390625" style="0" customWidth="1"/>
    <col min="2" max="2" width="14.7109375" style="0" bestFit="1" customWidth="1"/>
    <col min="3" max="3" width="13.00390625" style="0" bestFit="1" customWidth="1"/>
    <col min="4" max="4" width="11.57421875" style="0" customWidth="1"/>
    <col min="5" max="5" width="12.140625" style="0" bestFit="1" customWidth="1"/>
    <col min="40" max="16384" width="11.421875" style="11" customWidth="1"/>
  </cols>
  <sheetData>
    <row r="1" spans="1:40" ht="12.75" customHeight="1">
      <c r="A1" s="44" t="s">
        <v>2</v>
      </c>
      <c r="B1" s="47" t="s">
        <v>75</v>
      </c>
      <c r="C1" s="41" t="s">
        <v>72</v>
      </c>
      <c r="D1" s="39">
        <v>41668</v>
      </c>
      <c r="E1" s="40"/>
      <c r="F1" s="37">
        <v>41644</v>
      </c>
      <c r="G1" s="38"/>
      <c r="H1" s="37">
        <v>41682</v>
      </c>
      <c r="I1" s="38"/>
      <c r="J1" s="37">
        <v>41689</v>
      </c>
      <c r="K1" s="38"/>
      <c r="L1" s="37">
        <v>41696</v>
      </c>
      <c r="M1" s="38"/>
      <c r="N1" s="37">
        <v>41703</v>
      </c>
      <c r="O1" s="38"/>
      <c r="P1" s="37">
        <v>41710</v>
      </c>
      <c r="Q1" s="38"/>
      <c r="R1" s="37">
        <v>41717</v>
      </c>
      <c r="S1" s="38"/>
      <c r="T1" s="37">
        <v>41724</v>
      </c>
      <c r="U1" s="38"/>
      <c r="V1" s="37">
        <v>41731</v>
      </c>
      <c r="W1" s="38"/>
      <c r="X1" s="37">
        <v>41738</v>
      </c>
      <c r="Y1" s="38"/>
      <c r="Z1" s="37">
        <v>41745</v>
      </c>
      <c r="AA1" s="38"/>
      <c r="AB1" s="37">
        <v>41752</v>
      </c>
      <c r="AC1" s="38"/>
      <c r="AD1" s="37">
        <v>41766</v>
      </c>
      <c r="AE1" s="38"/>
      <c r="AF1" s="37">
        <v>41773</v>
      </c>
      <c r="AG1" s="38"/>
      <c r="AH1" s="37"/>
      <c r="AI1" s="38"/>
      <c r="AJ1" s="37"/>
      <c r="AK1" s="38"/>
      <c r="AL1" s="37"/>
      <c r="AM1" s="38"/>
      <c r="AN1" s="10"/>
    </row>
    <row r="2" spans="1:40" ht="12.75">
      <c r="A2" s="45"/>
      <c r="B2" s="48"/>
      <c r="C2" s="42"/>
      <c r="D2" s="12" t="s">
        <v>1</v>
      </c>
      <c r="E2" s="13">
        <v>24</v>
      </c>
      <c r="F2" s="12" t="s">
        <v>1</v>
      </c>
      <c r="G2" s="13">
        <v>26</v>
      </c>
      <c r="H2" s="12" t="s">
        <v>1</v>
      </c>
      <c r="I2" s="13">
        <v>23</v>
      </c>
      <c r="J2" s="12" t="s">
        <v>1</v>
      </c>
      <c r="K2" s="13">
        <v>22</v>
      </c>
      <c r="L2" s="12" t="s">
        <v>1</v>
      </c>
      <c r="M2" s="13">
        <v>25</v>
      </c>
      <c r="N2" s="12" t="s">
        <v>1</v>
      </c>
      <c r="O2" s="13">
        <v>20</v>
      </c>
      <c r="P2" s="12" t="s">
        <v>1</v>
      </c>
      <c r="Q2" s="13">
        <v>21</v>
      </c>
      <c r="R2" s="12" t="s">
        <v>1</v>
      </c>
      <c r="S2" s="13">
        <v>21</v>
      </c>
      <c r="T2" s="12" t="s">
        <v>1</v>
      </c>
      <c r="U2" s="13">
        <v>22</v>
      </c>
      <c r="V2" s="12" t="s">
        <v>1</v>
      </c>
      <c r="W2" s="13">
        <v>18</v>
      </c>
      <c r="X2" s="12" t="s">
        <v>1</v>
      </c>
      <c r="Y2" s="13">
        <v>22</v>
      </c>
      <c r="Z2" s="12" t="s">
        <v>1</v>
      </c>
      <c r="AA2" s="13">
        <v>24</v>
      </c>
      <c r="AB2" s="12" t="s">
        <v>1</v>
      </c>
      <c r="AC2" s="13">
        <v>19</v>
      </c>
      <c r="AD2" s="12" t="s">
        <v>1</v>
      </c>
      <c r="AE2" s="13">
        <v>17</v>
      </c>
      <c r="AF2" s="12" t="s">
        <v>1</v>
      </c>
      <c r="AG2" s="13">
        <v>21</v>
      </c>
      <c r="AH2" s="12" t="s">
        <v>1</v>
      </c>
      <c r="AI2" s="13"/>
      <c r="AJ2" s="12" t="s">
        <v>1</v>
      </c>
      <c r="AK2" s="13"/>
      <c r="AL2" s="12" t="s">
        <v>1</v>
      </c>
      <c r="AM2" s="13"/>
      <c r="AN2" s="10"/>
    </row>
    <row r="3" spans="1:40" ht="13.5" thickBot="1">
      <c r="A3" s="46"/>
      <c r="B3" s="49"/>
      <c r="C3" s="43"/>
      <c r="D3" s="14" t="s">
        <v>2</v>
      </c>
      <c r="E3" s="15" t="s">
        <v>3</v>
      </c>
      <c r="F3" s="14" t="s">
        <v>2</v>
      </c>
      <c r="G3" s="15" t="s">
        <v>3</v>
      </c>
      <c r="H3" s="14" t="s">
        <v>2</v>
      </c>
      <c r="I3" s="15" t="s">
        <v>3</v>
      </c>
      <c r="J3" s="14" t="s">
        <v>2</v>
      </c>
      <c r="K3" s="15" t="s">
        <v>3</v>
      </c>
      <c r="L3" s="14" t="s">
        <v>2</v>
      </c>
      <c r="M3" s="15" t="s">
        <v>3</v>
      </c>
      <c r="N3" s="14" t="s">
        <v>2</v>
      </c>
      <c r="O3" s="15" t="s">
        <v>3</v>
      </c>
      <c r="P3" s="14" t="s">
        <v>2</v>
      </c>
      <c r="Q3" s="15" t="s">
        <v>3</v>
      </c>
      <c r="R3" s="14" t="s">
        <v>2</v>
      </c>
      <c r="S3" s="15" t="s">
        <v>3</v>
      </c>
      <c r="T3" s="14" t="s">
        <v>2</v>
      </c>
      <c r="U3" s="15" t="s">
        <v>3</v>
      </c>
      <c r="V3" s="14" t="s">
        <v>2</v>
      </c>
      <c r="W3" s="15" t="s">
        <v>3</v>
      </c>
      <c r="X3" s="14" t="s">
        <v>2</v>
      </c>
      <c r="Y3" s="15" t="s">
        <v>3</v>
      </c>
      <c r="Z3" s="14" t="s">
        <v>2</v>
      </c>
      <c r="AA3" s="15" t="s">
        <v>3</v>
      </c>
      <c r="AB3" s="14" t="s">
        <v>2</v>
      </c>
      <c r="AC3" s="15" t="s">
        <v>3</v>
      </c>
      <c r="AD3" s="14" t="s">
        <v>2</v>
      </c>
      <c r="AE3" s="15" t="s">
        <v>3</v>
      </c>
      <c r="AF3" s="14" t="s">
        <v>2</v>
      </c>
      <c r="AG3" s="15" t="s">
        <v>3</v>
      </c>
      <c r="AH3" s="14" t="s">
        <v>2</v>
      </c>
      <c r="AI3" s="15" t="s">
        <v>3</v>
      </c>
      <c r="AJ3" s="14" t="s">
        <v>2</v>
      </c>
      <c r="AK3" s="15" t="s">
        <v>3</v>
      </c>
      <c r="AL3" s="14" t="s">
        <v>2</v>
      </c>
      <c r="AM3" s="15" t="s">
        <v>3</v>
      </c>
      <c r="AN3" s="10"/>
    </row>
    <row r="4" spans="1:40" s="19" customFormat="1" ht="15">
      <c r="A4" s="28">
        <v>1</v>
      </c>
      <c r="B4" s="29" t="s">
        <v>5</v>
      </c>
      <c r="C4" s="35">
        <f aca="true" t="shared" si="0" ref="C4:C50">SUM(E4,G4,I4,K4,M4,O4,Q4,S4,U4,W4,Y4,AA4,AC4,AE4,AG4,AI4,AK4,AM4)</f>
        <v>292</v>
      </c>
      <c r="D4" s="16">
        <v>7</v>
      </c>
      <c r="E4" s="17">
        <f>IF(D4&lt;&gt;"",HLOOKUP(E$2,'Tableau Pts'!$1:$30,D4+1,FALSE),"")</f>
        <v>23</v>
      </c>
      <c r="F4" s="16">
        <v>1</v>
      </c>
      <c r="G4" s="17">
        <f>IF(F4&lt;&gt;"",HLOOKUP(G$2,'Tableau Pts'!$1:$30,F4+1,FALSE),"")</f>
        <v>43</v>
      </c>
      <c r="H4" s="16">
        <v>8</v>
      </c>
      <c r="I4" s="17">
        <f>IF(H4&lt;&gt;"",HLOOKUP(I$2,'Tableau Pts'!$1:$30,H4+1,FALSE),"")</f>
        <v>20</v>
      </c>
      <c r="J4" s="16">
        <v>10</v>
      </c>
      <c r="K4" s="17">
        <f>IF(J4&lt;&gt;"",HLOOKUP(K$2,'Tableau Pts'!$1:$30,J4+1,FALSE),"")</f>
        <v>14</v>
      </c>
      <c r="L4" s="16">
        <v>4</v>
      </c>
      <c r="M4" s="17">
        <f>IF(L4&lt;&gt;"",HLOOKUP(M$2,'Tableau Pts'!$1:$30,L4+1,FALSE),"")</f>
        <v>31</v>
      </c>
      <c r="N4" s="16">
        <v>6</v>
      </c>
      <c r="O4" s="17">
        <f>IF(N4&lt;&gt;"",HLOOKUP(O$2,'Tableau Pts'!$1:$30,N4+1,FALSE),"")</f>
        <v>19</v>
      </c>
      <c r="P4" s="16">
        <v>9</v>
      </c>
      <c r="Q4" s="17">
        <f>IF(P4&lt;&gt;"",HLOOKUP(Q$2,'Tableau Pts'!$1:$30,P4+1,FALSE),"")</f>
        <v>15</v>
      </c>
      <c r="R4" s="16">
        <v>7</v>
      </c>
      <c r="S4" s="17">
        <f>IF(R4&lt;&gt;"",HLOOKUP(S$2,'Tableau Pts'!$1:$30,R4+1,FALSE),"")</f>
        <v>19</v>
      </c>
      <c r="T4" s="16">
        <v>12</v>
      </c>
      <c r="U4" s="17">
        <f>IF(T4&lt;&gt;"",HLOOKUP(U$2,'Tableau Pts'!$1:$30,T4+1,FALSE),"")</f>
        <v>11</v>
      </c>
      <c r="V4" s="16">
        <v>15</v>
      </c>
      <c r="W4" s="17">
        <f>IF(V4&lt;&gt;"",HLOOKUP(W$2,'Tableau Pts'!$1:$30,V4+1,FALSE),"")</f>
        <v>4</v>
      </c>
      <c r="X4" s="16">
        <v>3</v>
      </c>
      <c r="Y4" s="17">
        <f>IF(X4&lt;&gt;"",HLOOKUP(Y$2,'Tableau Pts'!$1:$30,X4+1,FALSE),"")</f>
        <v>29</v>
      </c>
      <c r="Z4" s="16">
        <v>4</v>
      </c>
      <c r="AA4" s="17">
        <f>IF(Z4&lt;&gt;"",HLOOKUP(AA$2,'Tableau Pts'!$1:$30,Z4+1,FALSE),"")</f>
        <v>29</v>
      </c>
      <c r="AB4" s="16">
        <v>12</v>
      </c>
      <c r="AC4" s="17">
        <f>IF(AB4&lt;&gt;"",HLOOKUP(AC$2,'Tableau Pts'!$1:$30,AB4+1,FALSE),"")</f>
        <v>8</v>
      </c>
      <c r="AD4" s="16">
        <v>10</v>
      </c>
      <c r="AE4" s="17">
        <f>IF(AD4&lt;&gt;"",HLOOKUP(AE$2,'Tableau Pts'!$1:$30,AD4+1,FALSE),"")</f>
        <v>8</v>
      </c>
      <c r="AF4" s="16">
        <v>7</v>
      </c>
      <c r="AG4" s="17">
        <f>IF(AF4&lt;&gt;"",HLOOKUP(AG$2,'Tableau Pts'!$1:$30,AF4+1,FALSE),"")</f>
        <v>19</v>
      </c>
      <c r="AH4" s="16"/>
      <c r="AI4" s="17">
        <f>IF(AH4&lt;&gt;"",HLOOKUP(AI$2,'Tableau Pts'!$1:$30,AH4+1,FALSE),"")</f>
      </c>
      <c r="AJ4" s="16"/>
      <c r="AK4" s="17">
        <f>IF(AJ4&lt;&gt;"",HLOOKUP(AK$2,'Tableau Pts'!$1:$30,AJ4+1,FALSE),"")</f>
      </c>
      <c r="AL4" s="16"/>
      <c r="AM4" s="17">
        <f>IF(AL4&lt;&gt;"",HLOOKUP(AM$2,'Tableau Pts'!$1:$30,AL4+1,FALSE),"")</f>
      </c>
      <c r="AN4" s="18"/>
    </row>
    <row r="5" spans="1:40" ht="14.25">
      <c r="A5" s="12">
        <v>2</v>
      </c>
      <c r="B5" s="36" t="s">
        <v>73</v>
      </c>
      <c r="C5" s="35">
        <f t="shared" si="0"/>
        <v>284</v>
      </c>
      <c r="D5" s="16">
        <v>3</v>
      </c>
      <c r="E5" s="17">
        <f>IF(D5&lt;&gt;"",HLOOKUP(E$2,'Tableau Pts'!$1:$30,D5+1,FALSE),"")</f>
        <v>32</v>
      </c>
      <c r="F5" s="16">
        <v>7</v>
      </c>
      <c r="G5" s="17">
        <f>IF(F5&lt;&gt;"",HLOOKUP(G$2,'Tableau Pts'!$1:$30,F5+1,FALSE),"")</f>
        <v>26</v>
      </c>
      <c r="H5" s="16">
        <v>10</v>
      </c>
      <c r="I5" s="17">
        <f>IF(H5&lt;&gt;"",HLOOKUP(I$2,'Tableau Pts'!$1:$30,H5+1,FALSE),"")</f>
        <v>16</v>
      </c>
      <c r="J5" s="16">
        <v>19</v>
      </c>
      <c r="K5" s="17">
        <f>IF(J5&lt;&gt;"",HLOOKUP(K$2,'Tableau Pts'!$1:$30,J5+1,FALSE),"")</f>
        <v>4</v>
      </c>
      <c r="L5" s="16">
        <v>3</v>
      </c>
      <c r="M5" s="17">
        <f>IF(L5&lt;&gt;"",HLOOKUP(M$2,'Tableau Pts'!$1:$30,L5+1,FALSE),"")</f>
        <v>34</v>
      </c>
      <c r="N5" s="16">
        <v>11</v>
      </c>
      <c r="O5" s="17">
        <f>IF(N5&lt;&gt;"",HLOOKUP(O$2,'Tableau Pts'!$1:$30,N5+1,FALSE),"")</f>
        <v>10</v>
      </c>
      <c r="P5" s="16">
        <v>10</v>
      </c>
      <c r="Q5" s="17">
        <f>IF(P5&lt;&gt;"",HLOOKUP(Q$2,'Tableau Pts'!$1:$30,P5+1,FALSE),"")</f>
        <v>13</v>
      </c>
      <c r="R5" s="16">
        <v>6</v>
      </c>
      <c r="S5" s="17">
        <f>IF(R5&lt;&gt;"",HLOOKUP(S$2,'Tableau Pts'!$1:$30,R5+1,FALSE),"")</f>
        <v>21</v>
      </c>
      <c r="T5" s="16">
        <v>1</v>
      </c>
      <c r="U5" s="17">
        <f>IF(T5&lt;&gt;"",HLOOKUP(U$2,'Tableau Pts'!$1:$30,T5+1,FALSE),"")</f>
        <v>36</v>
      </c>
      <c r="V5" s="16">
        <v>8</v>
      </c>
      <c r="W5" s="17">
        <f>IF(V5&lt;&gt;"",HLOOKUP(W$2,'Tableau Pts'!$1:$30,V5+1,FALSE),"")</f>
        <v>12</v>
      </c>
      <c r="X5" s="16">
        <v>9</v>
      </c>
      <c r="Y5" s="17">
        <f>IF(X5&lt;&gt;"",HLOOKUP(Y$2,'Tableau Pts'!$1:$30,X5+1,FALSE),"")</f>
        <v>16</v>
      </c>
      <c r="Z5" s="16">
        <v>3</v>
      </c>
      <c r="AA5" s="17">
        <f>IF(Z5&lt;&gt;"",HLOOKUP(AA$2,'Tableau Pts'!$1:$30,Z5+1,FALSE),"")</f>
        <v>32</v>
      </c>
      <c r="AB5" s="16">
        <v>6</v>
      </c>
      <c r="AC5" s="17">
        <f>IF(AB5&lt;&gt;"",HLOOKUP(AC$2,'Tableau Pts'!$1:$30,AB5+1,FALSE),"")</f>
        <v>18</v>
      </c>
      <c r="AD5" s="16">
        <v>12</v>
      </c>
      <c r="AE5" s="17">
        <f>IF(AD5&lt;&gt;"",HLOOKUP(AE$2,'Tableau Pts'!$1:$30,AD5+1,FALSE),"")</f>
        <v>6</v>
      </c>
      <c r="AF5" s="16">
        <v>14</v>
      </c>
      <c r="AG5" s="17">
        <f>IF(AF5&lt;&gt;"",HLOOKUP(AG$2,'Tableau Pts'!$1:$30,AF5+1,FALSE),"")</f>
        <v>8</v>
      </c>
      <c r="AH5" s="16"/>
      <c r="AI5" s="17">
        <f>IF(AH5&lt;&gt;"",HLOOKUP(AI$2,'Tableau Pts'!$1:$30,AH5+1,FALSE),"")</f>
      </c>
      <c r="AJ5" s="16"/>
      <c r="AK5" s="17">
        <f>IF(AJ5&lt;&gt;"",HLOOKUP(AK$2,'Tableau Pts'!$1:$30,AJ5+1,FALSE),"")</f>
      </c>
      <c r="AL5" s="16"/>
      <c r="AM5" s="17">
        <f>IF(AL5&lt;&gt;"",HLOOKUP(AM$2,'Tableau Pts'!$1:$30,AL5+1,FALSE),"")</f>
      </c>
      <c r="AN5" s="18"/>
    </row>
    <row r="6" spans="1:40" s="19" customFormat="1" ht="15">
      <c r="A6" s="28">
        <v>3</v>
      </c>
      <c r="B6" s="29" t="s">
        <v>7</v>
      </c>
      <c r="C6" s="35">
        <f t="shared" si="0"/>
        <v>253</v>
      </c>
      <c r="D6" s="16">
        <v>17</v>
      </c>
      <c r="E6" s="17">
        <f>IF(D6&lt;&gt;"",HLOOKUP(E$2,'Tableau Pts'!$1:$30,D6+1,FALSE),"")</f>
        <v>8</v>
      </c>
      <c r="F6" s="16">
        <v>9</v>
      </c>
      <c r="G6" s="17">
        <f>IF(F6&lt;&gt;"",HLOOKUP(G$2,'Tableau Pts'!$1:$30,F6+1,FALSE),"")</f>
        <v>22</v>
      </c>
      <c r="H6" s="16">
        <v>2</v>
      </c>
      <c r="I6" s="17">
        <f>IF(H6&lt;&gt;"",HLOOKUP(I$2,'Tableau Pts'!$1:$30,H6+1,FALSE),"")</f>
        <v>34</v>
      </c>
      <c r="J6" s="16">
        <v>3</v>
      </c>
      <c r="K6" s="17">
        <f>IF(J6&lt;&gt;"",HLOOKUP(K$2,'Tableau Pts'!$1:$30,J6+1,FALSE),"")</f>
        <v>29</v>
      </c>
      <c r="L6" s="16">
        <v>8</v>
      </c>
      <c r="M6" s="17">
        <f>IF(L6&lt;&gt;"",HLOOKUP(M$2,'Tableau Pts'!$1:$30,L6+1,FALSE),"")</f>
        <v>23</v>
      </c>
      <c r="N6" s="16">
        <v>1</v>
      </c>
      <c r="O6" s="17">
        <f>IF(N6&lt;&gt;"",HLOOKUP(O$2,'Tableau Pts'!$1:$30,N6+1,FALSE),"")</f>
        <v>33</v>
      </c>
      <c r="P6" s="16">
        <v>16</v>
      </c>
      <c r="Q6" s="17">
        <f>IF(P6&lt;&gt;"",HLOOKUP(Q$2,'Tableau Pts'!$1:$30,P6+1,FALSE),"")</f>
        <v>6</v>
      </c>
      <c r="R6" s="16">
        <v>19</v>
      </c>
      <c r="S6" s="17">
        <f>IF(R6&lt;&gt;"",HLOOKUP(S$2,'Tableau Pts'!$1:$30,R6+1,FALSE),"")</f>
        <v>3</v>
      </c>
      <c r="T6" s="16">
        <v>10</v>
      </c>
      <c r="U6" s="17">
        <f>IF(T6&lt;&gt;"",HLOOKUP(U$2,'Tableau Pts'!$1:$30,T6+1,FALSE),"")</f>
        <v>14</v>
      </c>
      <c r="V6" s="16">
        <v>5</v>
      </c>
      <c r="W6" s="17">
        <f>IF(V6&lt;&gt;"",HLOOKUP(W$2,'Tableau Pts'!$1:$30,V6+1,FALSE),"")</f>
        <v>18</v>
      </c>
      <c r="X6" s="16">
        <v>5</v>
      </c>
      <c r="Y6" s="17">
        <f>IF(X6&lt;&gt;"",HLOOKUP(Y$2,'Tableau Pts'!$1:$30,X6+1,FALSE),"")</f>
        <v>24</v>
      </c>
      <c r="Z6" s="16">
        <v>7</v>
      </c>
      <c r="AA6" s="17">
        <f>IF(Z6&lt;&gt;"",HLOOKUP(AA$2,'Tableau Pts'!$1:$30,Z6+1,FALSE),"")</f>
        <v>23</v>
      </c>
      <c r="AB6" s="16">
        <v>15</v>
      </c>
      <c r="AC6" s="17">
        <f>IF(AB6&lt;&gt;"",HLOOKUP(AC$2,'Tableau Pts'!$1:$30,AB6+1,FALSE),"")</f>
        <v>5</v>
      </c>
      <c r="AD6" s="16">
        <v>11</v>
      </c>
      <c r="AE6" s="17">
        <f>IF(AD6&lt;&gt;"",HLOOKUP(AE$2,'Tableau Pts'!$1:$30,AD6+1,FALSE),"")</f>
        <v>7</v>
      </c>
      <c r="AF6" s="16">
        <v>18</v>
      </c>
      <c r="AG6" s="17">
        <f>IF(AF6&lt;&gt;"",HLOOKUP(AG$2,'Tableau Pts'!$1:$30,AF6+1,FALSE),"")</f>
        <v>4</v>
      </c>
      <c r="AH6" s="16"/>
      <c r="AI6" s="17">
        <f>IF(AH6&lt;&gt;"",HLOOKUP(AI$2,'Tableau Pts'!$1:$30,AH6+1,FALSE),"")</f>
      </c>
      <c r="AJ6" s="16"/>
      <c r="AK6" s="17">
        <f>IF(AJ6&lt;&gt;"",HLOOKUP(AK$2,'Tableau Pts'!$1:$30,AJ6+1,FALSE),"")</f>
      </c>
      <c r="AL6" s="16"/>
      <c r="AM6" s="17">
        <f>IF(AL6&lt;&gt;"",HLOOKUP(AM$2,'Tableau Pts'!$1:$30,AL6+1,FALSE),"")</f>
      </c>
      <c r="AN6" s="10"/>
    </row>
    <row r="7" spans="1:40" s="19" customFormat="1" ht="15">
      <c r="A7" s="12">
        <v>4</v>
      </c>
      <c r="B7" s="29" t="s">
        <v>23</v>
      </c>
      <c r="C7" s="35">
        <f t="shared" si="0"/>
        <v>250</v>
      </c>
      <c r="D7" s="16">
        <v>5</v>
      </c>
      <c r="E7" s="17">
        <f>IF(D7&lt;&gt;"",HLOOKUP(E$2,'Tableau Pts'!$1:$30,D7+1,FALSE),"")</f>
        <v>27</v>
      </c>
      <c r="F7" s="16">
        <v>16</v>
      </c>
      <c r="G7" s="17">
        <f>IF(F7&lt;&gt;"",HLOOKUP(G$2,'Tableau Pts'!$1:$30,F7+1,FALSE),"")</f>
        <v>11</v>
      </c>
      <c r="H7" s="16">
        <v>16</v>
      </c>
      <c r="I7" s="17">
        <f>IF(H7&lt;&gt;"",HLOOKUP(I$2,'Tableau Pts'!$1:$30,H7+1,FALSE),"")</f>
        <v>8</v>
      </c>
      <c r="J7" s="16">
        <v>21</v>
      </c>
      <c r="K7" s="17">
        <f>IF(J7&lt;&gt;"",HLOOKUP(K$2,'Tableau Pts'!$1:$30,J7+1,FALSE),"")</f>
        <v>2</v>
      </c>
      <c r="L7" s="16">
        <v>23</v>
      </c>
      <c r="M7" s="17">
        <f>IF(L7&lt;&gt;"",HLOOKUP(M$2,'Tableau Pts'!$1:$30,L7+1,FALSE),"")</f>
        <v>3</v>
      </c>
      <c r="N7" s="16">
        <v>5</v>
      </c>
      <c r="O7" s="17">
        <f>IF(N7&lt;&gt;"",HLOOKUP(O$2,'Tableau Pts'!$1:$30,N7+1,FALSE),"")</f>
        <v>21</v>
      </c>
      <c r="P7" s="16">
        <v>8</v>
      </c>
      <c r="Q7" s="17">
        <f>IF(P7&lt;&gt;"",HLOOKUP(Q$2,'Tableau Pts'!$1:$30,P7+1,FALSE),"")</f>
        <v>17</v>
      </c>
      <c r="R7" s="16">
        <v>10</v>
      </c>
      <c r="S7" s="17">
        <f>IF(R7&lt;&gt;"",HLOOKUP(S$2,'Tableau Pts'!$1:$30,R7+1,FALSE),"")</f>
        <v>13</v>
      </c>
      <c r="T7" s="16">
        <v>11</v>
      </c>
      <c r="U7" s="17">
        <f>IF(T7&lt;&gt;"",HLOOKUP(U$2,'Tableau Pts'!$1:$30,T7+1,FALSE),"")</f>
        <v>12</v>
      </c>
      <c r="V7" s="16">
        <v>3</v>
      </c>
      <c r="W7" s="17">
        <f>IF(V7&lt;&gt;"",HLOOKUP(W$2,'Tableau Pts'!$1:$30,V7+1,FALSE),"")</f>
        <v>23</v>
      </c>
      <c r="X7" s="16">
        <v>2</v>
      </c>
      <c r="Y7" s="17">
        <f>IF(X7&lt;&gt;"",HLOOKUP(Y$2,'Tableau Pts'!$1:$30,X7+1,FALSE),"")</f>
        <v>32</v>
      </c>
      <c r="Z7" s="16">
        <v>11</v>
      </c>
      <c r="AA7" s="17">
        <f>IF(Z7&lt;&gt;"",HLOOKUP(AA$2,'Tableau Pts'!$1:$30,Z7+1,FALSE),"")</f>
        <v>15</v>
      </c>
      <c r="AB7" s="16">
        <v>11</v>
      </c>
      <c r="AC7" s="17">
        <f>IF(AB7&lt;&gt;"",HLOOKUP(AC$2,'Tableau Pts'!$1:$30,AB7+1,FALSE),"")</f>
        <v>9</v>
      </c>
      <c r="AD7" s="16">
        <v>3</v>
      </c>
      <c r="AE7" s="17">
        <f>IF(AD7&lt;&gt;"",HLOOKUP(AE$2,'Tableau Pts'!$1:$30,AD7+1,FALSE),"")</f>
        <v>22</v>
      </c>
      <c r="AF7" s="16">
        <v>1</v>
      </c>
      <c r="AG7" s="17">
        <f>IF(AF7&lt;&gt;"",HLOOKUP(AG$2,'Tableau Pts'!$1:$30,AF7+1,FALSE),"")</f>
        <v>35</v>
      </c>
      <c r="AH7" s="16"/>
      <c r="AI7" s="17">
        <f>IF(AH7&lt;&gt;"",HLOOKUP(AI$2,'Tableau Pts'!$1:$30,AH7+1,FALSE),"")</f>
      </c>
      <c r="AJ7" s="16"/>
      <c r="AK7" s="17">
        <f>IF(AJ7&lt;&gt;"",HLOOKUP(AK$2,'Tableau Pts'!$1:$30,AJ7+1,FALSE),"")</f>
      </c>
      <c r="AL7" s="16"/>
      <c r="AM7" s="17">
        <f>IF(AL7&lt;&gt;"",HLOOKUP(AM$2,'Tableau Pts'!$1:$30,AL7+1,FALSE),"")</f>
      </c>
      <c r="AN7" s="18"/>
    </row>
    <row r="8" spans="1:40" ht="15">
      <c r="A8" s="28">
        <v>5</v>
      </c>
      <c r="B8" s="29" t="s">
        <v>6</v>
      </c>
      <c r="C8" s="35">
        <f t="shared" si="0"/>
        <v>248</v>
      </c>
      <c r="D8" s="16">
        <v>1</v>
      </c>
      <c r="E8" s="17">
        <f>IF(D8&lt;&gt;"",HLOOKUP(E$2,'Tableau Pts'!$1:$30,D8+1,FALSE),"")</f>
        <v>39</v>
      </c>
      <c r="F8" s="16">
        <v>21</v>
      </c>
      <c r="G8" s="17">
        <f>IF(F8&lt;&gt;"",HLOOKUP(G$2,'Tableau Pts'!$1:$30,F8+1,FALSE),"")</f>
        <v>6</v>
      </c>
      <c r="H8" s="16">
        <v>18</v>
      </c>
      <c r="I8" s="17">
        <f>IF(H8&lt;&gt;"",HLOOKUP(I$2,'Tableau Pts'!$1:$30,H8+1,FALSE),"")</f>
        <v>6</v>
      </c>
      <c r="J8" s="16">
        <v>1</v>
      </c>
      <c r="K8" s="17">
        <f>IF(J8&lt;&gt;"",HLOOKUP(K$2,'Tableau Pts'!$1:$30,J8+1,FALSE),"")</f>
        <v>36</v>
      </c>
      <c r="L8" s="16">
        <v>18</v>
      </c>
      <c r="M8" s="17">
        <f>IF(L8&lt;&gt;"",HLOOKUP(M$2,'Tableau Pts'!$1:$30,L8+1,FALSE),"")</f>
        <v>8</v>
      </c>
      <c r="N8" s="16">
        <v>15</v>
      </c>
      <c r="O8" s="17">
        <f>IF(N8&lt;&gt;"",HLOOKUP(O$2,'Tableau Pts'!$1:$30,N8+1,FALSE),"")</f>
        <v>6</v>
      </c>
      <c r="P8" s="16">
        <v>14</v>
      </c>
      <c r="Q8" s="17">
        <f>IF(P8&lt;&gt;"",HLOOKUP(Q$2,'Tableau Pts'!$1:$30,P8+1,FALSE),"")</f>
        <v>8</v>
      </c>
      <c r="R8" s="16">
        <v>4</v>
      </c>
      <c r="S8" s="17">
        <f>IF(R8&lt;&gt;"",HLOOKUP(S$2,'Tableau Pts'!$1:$30,R8+1,FALSE),"")</f>
        <v>25</v>
      </c>
      <c r="T8" s="16">
        <v>9</v>
      </c>
      <c r="U8" s="17">
        <f>IF(T8&lt;&gt;"",HLOOKUP(U$2,'Tableau Pts'!$1:$30,T8+1,FALSE),"")</f>
        <v>16</v>
      </c>
      <c r="V8" s="16">
        <v>9</v>
      </c>
      <c r="W8" s="17">
        <f>IF(V8&lt;&gt;"",HLOOKUP(W$2,'Tableau Pts'!$1:$30,V8+1,FALSE),"")</f>
        <v>10</v>
      </c>
      <c r="X8" s="16">
        <v>20</v>
      </c>
      <c r="Y8" s="17">
        <f>IF(X8&lt;&gt;"",HLOOKUP(Y$2,'Tableau Pts'!$1:$30,X8+1,FALSE),"")</f>
        <v>3</v>
      </c>
      <c r="Z8" s="16">
        <v>5</v>
      </c>
      <c r="AA8" s="17">
        <f>IF(Z8&lt;&gt;"",HLOOKUP(AA$2,'Tableau Pts'!$1:$30,Z8+1,FALSE),"")</f>
        <v>27</v>
      </c>
      <c r="AB8" s="16">
        <v>16</v>
      </c>
      <c r="AC8" s="17">
        <f>IF(AB8&lt;&gt;"",HLOOKUP(AC$2,'Tableau Pts'!$1:$30,AB8+1,FALSE),"")</f>
        <v>4</v>
      </c>
      <c r="AD8" s="16">
        <v>1</v>
      </c>
      <c r="AE8" s="17">
        <f>IF(AD8&lt;&gt;"",HLOOKUP(AE$2,'Tableau Pts'!$1:$30,AD8+1,FALSE),"")</f>
        <v>29</v>
      </c>
      <c r="AF8" s="16">
        <v>4</v>
      </c>
      <c r="AG8" s="17">
        <f>IF(AF8&lt;&gt;"",HLOOKUP(AG$2,'Tableau Pts'!$1:$30,AF8+1,FALSE),"")</f>
        <v>25</v>
      </c>
      <c r="AH8" s="16"/>
      <c r="AI8" s="17">
        <f>IF(AH8&lt;&gt;"",HLOOKUP(AI$2,'Tableau Pts'!$1:$30,AH8+1,FALSE),"")</f>
      </c>
      <c r="AJ8" s="16"/>
      <c r="AK8" s="17">
        <f>IF(AJ8&lt;&gt;"",HLOOKUP(AK$2,'Tableau Pts'!$1:$30,AJ8+1,FALSE),"")</f>
      </c>
      <c r="AL8" s="16"/>
      <c r="AM8" s="17">
        <f>IF(AL8&lt;&gt;"",HLOOKUP(AM$2,'Tableau Pts'!$1:$30,AL8+1,FALSE),"")</f>
      </c>
      <c r="AN8" s="10"/>
    </row>
    <row r="9" spans="1:40" s="19" customFormat="1" ht="15">
      <c r="A9" s="12">
        <v>6</v>
      </c>
      <c r="B9" s="29" t="s">
        <v>20</v>
      </c>
      <c r="C9" s="35">
        <f t="shared" si="0"/>
        <v>242</v>
      </c>
      <c r="D9" s="16">
        <v>13</v>
      </c>
      <c r="E9" s="17">
        <f>IF(D9&lt;&gt;"",HLOOKUP(E$2,'Tableau Pts'!$1:$30,D9+1,FALSE),"")</f>
        <v>12</v>
      </c>
      <c r="F9" s="16">
        <v>3</v>
      </c>
      <c r="G9" s="17">
        <f>IF(F9&lt;&gt;"",HLOOKUP(G$2,'Tableau Pts'!$1:$30,F9+1,FALSE),"")</f>
        <v>36</v>
      </c>
      <c r="H9" s="16">
        <v>23</v>
      </c>
      <c r="I9" s="17">
        <f>IF(H9&lt;&gt;"",HLOOKUP(I$2,'Tableau Pts'!$1:$30,H9+1,FALSE),"")</f>
        <v>1</v>
      </c>
      <c r="J9" s="16">
        <v>7</v>
      </c>
      <c r="K9" s="17">
        <f>IF(J9&lt;&gt;"",HLOOKUP(K$2,'Tableau Pts'!$1:$30,J9+1,FALSE),"")</f>
        <v>20</v>
      </c>
      <c r="L9" s="16">
        <v>16</v>
      </c>
      <c r="M9" s="17">
        <f>IF(L9&lt;&gt;"",HLOOKUP(M$2,'Tableau Pts'!$1:$30,L9+1,FALSE),"")</f>
        <v>10</v>
      </c>
      <c r="N9" s="16">
        <v>2</v>
      </c>
      <c r="O9" s="17">
        <f>IF(N9&lt;&gt;"",HLOOKUP(O$2,'Tableau Pts'!$1:$30,N9+1,FALSE),"")</f>
        <v>29</v>
      </c>
      <c r="P9" s="16">
        <v>3</v>
      </c>
      <c r="Q9" s="17">
        <f>IF(P9&lt;&gt;"",HLOOKUP(Q$2,'Tableau Pts'!$1:$30,P9+1,FALSE),"")</f>
        <v>28</v>
      </c>
      <c r="R9" s="16">
        <v>1</v>
      </c>
      <c r="S9" s="17">
        <f>IF(R9&lt;&gt;"",HLOOKUP(S$2,'Tableau Pts'!$1:$30,R9+1,FALSE),"")</f>
        <v>35</v>
      </c>
      <c r="T9" s="16">
        <v>6</v>
      </c>
      <c r="U9" s="17">
        <f>IF(T9&lt;&gt;"",HLOOKUP(U$2,'Tableau Pts'!$1:$30,T9+1,FALSE),"")</f>
        <v>22</v>
      </c>
      <c r="V9" s="16">
        <v>4</v>
      </c>
      <c r="W9" s="17">
        <f>IF(V9&lt;&gt;"",HLOOKUP(W$2,'Tableau Pts'!$1:$30,V9+1,FALSE),"")</f>
        <v>20</v>
      </c>
      <c r="X9" s="16">
        <v>18</v>
      </c>
      <c r="Y9" s="17">
        <f>IF(X9&lt;&gt;"",HLOOKUP(Y$2,'Tableau Pts'!$1:$30,X9+1,FALSE),"")</f>
        <v>5</v>
      </c>
      <c r="Z9" s="16">
        <v>20</v>
      </c>
      <c r="AA9" s="17">
        <f>IF(Z9&lt;&gt;"",HLOOKUP(AA$2,'Tableau Pts'!$1:$30,Z9+1,FALSE),"")</f>
        <v>5</v>
      </c>
      <c r="AB9" s="16">
        <v>13</v>
      </c>
      <c r="AC9" s="17">
        <f>IF(AB9&lt;&gt;"",HLOOKUP(AC$2,'Tableau Pts'!$1:$30,AB9+1,FALSE),"")</f>
        <v>7</v>
      </c>
      <c r="AD9" s="16">
        <v>9</v>
      </c>
      <c r="AE9" s="17">
        <f>IF(AD9&lt;&gt;"",HLOOKUP(AE$2,'Tableau Pts'!$1:$30,AD9+1,FALSE),"")</f>
        <v>9</v>
      </c>
      <c r="AF9" s="16">
        <v>19</v>
      </c>
      <c r="AG9" s="17">
        <f>IF(AF9&lt;&gt;"",HLOOKUP(AG$2,'Tableau Pts'!$1:$30,AF9+1,FALSE),"")</f>
        <v>3</v>
      </c>
      <c r="AH9" s="16"/>
      <c r="AI9" s="17">
        <f>IF(AH9&lt;&gt;"",HLOOKUP(AI$2,'Tableau Pts'!$1:$30,AH9+1,FALSE),"")</f>
      </c>
      <c r="AJ9" s="16"/>
      <c r="AK9" s="17">
        <f>IF(AJ9&lt;&gt;"",HLOOKUP(AK$2,'Tableau Pts'!$1:$30,AJ9+1,FALSE),"")</f>
      </c>
      <c r="AL9" s="16"/>
      <c r="AM9" s="17">
        <f>IF(AL9&lt;&gt;"",HLOOKUP(AM$2,'Tableau Pts'!$1:$30,AL9+1,FALSE),"")</f>
      </c>
      <c r="AN9" s="10"/>
    </row>
    <row r="10" spans="1:40" ht="15">
      <c r="A10" s="28">
        <v>7</v>
      </c>
      <c r="B10" s="29" t="s">
        <v>11</v>
      </c>
      <c r="C10" s="35">
        <f t="shared" si="0"/>
        <v>242</v>
      </c>
      <c r="D10" s="16">
        <v>10</v>
      </c>
      <c r="E10" s="17">
        <f>IF(D10&lt;&gt;"",HLOOKUP(E$2,'Tableau Pts'!$1:$30,D10+1,FALSE),"")</f>
        <v>17</v>
      </c>
      <c r="F10" s="16">
        <v>6</v>
      </c>
      <c r="G10" s="17">
        <f>IF(F10&lt;&gt;"",HLOOKUP(G$2,'Tableau Pts'!$1:$30,F10+1,FALSE),"")</f>
        <v>28</v>
      </c>
      <c r="H10" s="16">
        <v>11</v>
      </c>
      <c r="I10" s="17">
        <f>IF(H10&lt;&gt;"",HLOOKUP(I$2,'Tableau Pts'!$1:$30,H10+1,FALSE),"")</f>
        <v>14</v>
      </c>
      <c r="J10" s="16">
        <v>2</v>
      </c>
      <c r="K10" s="17">
        <f>IF(J10&lt;&gt;"",HLOOKUP(K$2,'Tableau Pts'!$1:$30,J10+1,FALSE),"")</f>
        <v>32</v>
      </c>
      <c r="L10" s="16">
        <v>9</v>
      </c>
      <c r="M10" s="17">
        <f>IF(L10&lt;&gt;"",HLOOKUP(M$2,'Tableau Pts'!$1:$30,L10+1,FALSE),"")</f>
        <v>21</v>
      </c>
      <c r="N10" s="16">
        <v>7</v>
      </c>
      <c r="O10" s="17">
        <f>IF(N10&lt;&gt;"",HLOOKUP(O$2,'Tableau Pts'!$1:$30,N10+1,FALSE),"")</f>
        <v>17</v>
      </c>
      <c r="P10" s="16">
        <v>13</v>
      </c>
      <c r="Q10" s="17">
        <f>IF(P10&lt;&gt;"",HLOOKUP(Q$2,'Tableau Pts'!$1:$30,P10+1,FALSE),"")</f>
        <v>9</v>
      </c>
      <c r="R10" s="16">
        <v>15</v>
      </c>
      <c r="S10" s="17">
        <f>IF(R10&lt;&gt;"",HLOOKUP(S$2,'Tableau Pts'!$1:$30,R10+1,FALSE),"")</f>
        <v>7</v>
      </c>
      <c r="T10" s="16">
        <v>4</v>
      </c>
      <c r="U10" s="17">
        <f>IF(T10&lt;&gt;"",HLOOKUP(U$2,'Tableau Pts'!$1:$30,T10+1,FALSE),"")</f>
        <v>26</v>
      </c>
      <c r="V10" s="16">
        <v>6</v>
      </c>
      <c r="W10" s="17">
        <f>IF(V10&lt;&gt;"",HLOOKUP(W$2,'Tableau Pts'!$1:$30,V10+1,FALSE),"")</f>
        <v>16</v>
      </c>
      <c r="X10" s="16">
        <v>22</v>
      </c>
      <c r="Y10" s="17">
        <f>IF(X10&lt;&gt;"",HLOOKUP(Y$2,'Tableau Pts'!$1:$30,X10+1,FALSE),"")</f>
        <v>1</v>
      </c>
      <c r="Z10" s="16">
        <v>15</v>
      </c>
      <c r="AA10" s="17">
        <f>IF(Z10&lt;&gt;"",HLOOKUP(AA$2,'Tableau Pts'!$1:$30,Z10+1,FALSE),"")</f>
        <v>10</v>
      </c>
      <c r="AB10" s="16">
        <v>14</v>
      </c>
      <c r="AC10" s="17">
        <f>IF(AB10&lt;&gt;"",HLOOKUP(AC$2,'Tableau Pts'!$1:$30,AB10+1,FALSE),"")</f>
        <v>6</v>
      </c>
      <c r="AD10" s="16">
        <v>5</v>
      </c>
      <c r="AE10" s="17">
        <f>IF(AD10&lt;&gt;"",HLOOKUP(AE$2,'Tableau Pts'!$1:$30,AD10+1,FALSE),"")</f>
        <v>17</v>
      </c>
      <c r="AF10" s="16">
        <v>6</v>
      </c>
      <c r="AG10" s="17">
        <f>IF(AF10&lt;&gt;"",HLOOKUP(AG$2,'Tableau Pts'!$1:$30,AF10+1,FALSE),"")</f>
        <v>21</v>
      </c>
      <c r="AH10" s="16"/>
      <c r="AI10" s="17">
        <f>IF(AH10&lt;&gt;"",HLOOKUP(AI$2,'Tableau Pts'!$1:$30,AH10+1,FALSE),"")</f>
      </c>
      <c r="AJ10" s="16"/>
      <c r="AK10" s="17">
        <f>IF(AJ10&lt;&gt;"",HLOOKUP(AK$2,'Tableau Pts'!$1:$30,AJ10+1,FALSE),"")</f>
      </c>
      <c r="AL10" s="16"/>
      <c r="AM10" s="17">
        <f>IF(AL10&lt;&gt;"",HLOOKUP(AM$2,'Tableau Pts'!$1:$30,AL10+1,FALSE),"")</f>
      </c>
      <c r="AN10" s="10"/>
    </row>
    <row r="11" spans="1:40" s="19" customFormat="1" ht="15">
      <c r="A11" s="12">
        <v>8</v>
      </c>
      <c r="B11" s="29" t="s">
        <v>79</v>
      </c>
      <c r="C11" s="35">
        <f t="shared" si="0"/>
        <v>237</v>
      </c>
      <c r="D11" s="16">
        <v>18</v>
      </c>
      <c r="E11" s="17">
        <f>IF(D11&lt;&gt;"",HLOOKUP(E$2,'Tableau Pts'!$1:$30,D11+1,FALSE),"")</f>
        <v>7</v>
      </c>
      <c r="F11" s="16">
        <v>25</v>
      </c>
      <c r="G11" s="17">
        <f>IF(F11&lt;&gt;"",HLOOKUP(G$2,'Tableau Pts'!$1:$30,F11+1,FALSE),"")</f>
        <v>2</v>
      </c>
      <c r="H11" s="16">
        <v>19</v>
      </c>
      <c r="I11" s="17">
        <f>IF(H11&lt;&gt;"",HLOOKUP(I$2,'Tableau Pts'!$1:$30,H11+1,FALSE),"")</f>
        <v>5</v>
      </c>
      <c r="J11" s="16">
        <v>20</v>
      </c>
      <c r="K11" s="17">
        <f>IF(J11&lt;&gt;"",HLOOKUP(K$2,'Tableau Pts'!$1:$30,J11+1,FALSE),"")</f>
        <v>3</v>
      </c>
      <c r="L11" s="16">
        <v>5</v>
      </c>
      <c r="M11" s="17">
        <f>IF(L11&lt;&gt;"",HLOOKUP(M$2,'Tableau Pts'!$1:$30,L11+1,FALSE),"")</f>
        <v>29</v>
      </c>
      <c r="N11" s="16"/>
      <c r="O11" s="17">
        <f>IF(N11&lt;&gt;"",HLOOKUP(O$2,'Tableau Pts'!$1:$30,N11+1,FALSE),"")</f>
      </c>
      <c r="P11" s="16">
        <v>5</v>
      </c>
      <c r="Q11" s="17">
        <f>IF(P11&lt;&gt;"",HLOOKUP(Q$2,'Tableau Pts'!$1:$30,P11+1,FALSE),"")</f>
        <v>23</v>
      </c>
      <c r="R11" s="16">
        <v>12</v>
      </c>
      <c r="S11" s="17">
        <f>IF(R11&lt;&gt;"",HLOOKUP(S$2,'Tableau Pts'!$1:$30,R11+1,FALSE),"")</f>
        <v>10</v>
      </c>
      <c r="T11" s="16">
        <v>2</v>
      </c>
      <c r="U11" s="17">
        <f>IF(T11&lt;&gt;"",HLOOKUP(U$2,'Tableau Pts'!$1:$30,T11+1,FALSE),"")</f>
        <v>32</v>
      </c>
      <c r="V11" s="16"/>
      <c r="W11" s="17">
        <f>IF(V11&lt;&gt;"",HLOOKUP(W$2,'Tableau Pts'!$1:$30,V11+1,FALSE),"")</f>
      </c>
      <c r="X11" s="16">
        <v>4</v>
      </c>
      <c r="Y11" s="17">
        <f>IF(X11&lt;&gt;"",HLOOKUP(Y$2,'Tableau Pts'!$1:$30,X11+1,FALSE),"")</f>
        <v>26</v>
      </c>
      <c r="Z11" s="16">
        <v>1</v>
      </c>
      <c r="AA11" s="17">
        <f>IF(Z11&lt;&gt;"",HLOOKUP(AA$2,'Tableau Pts'!$1:$30,Z11+1,FALSE),"")</f>
        <v>39</v>
      </c>
      <c r="AB11" s="16">
        <v>1</v>
      </c>
      <c r="AC11" s="17">
        <f>IF(AB11&lt;&gt;"",HLOOKUP(AC$2,'Tableau Pts'!$1:$30,AB11+1,FALSE),"")</f>
        <v>32</v>
      </c>
      <c r="AD11" s="16">
        <v>4</v>
      </c>
      <c r="AE11" s="17">
        <f>IF(AD11&lt;&gt;"",HLOOKUP(AE$2,'Tableau Pts'!$1:$30,AD11+1,FALSE),"")</f>
        <v>19</v>
      </c>
      <c r="AF11" s="16">
        <v>12</v>
      </c>
      <c r="AG11" s="17">
        <f>IF(AF11&lt;&gt;"",HLOOKUP(AG$2,'Tableau Pts'!$1:$30,AF11+1,FALSE),"")</f>
        <v>10</v>
      </c>
      <c r="AH11" s="16"/>
      <c r="AI11" s="17">
        <f>IF(AH11&lt;&gt;"",HLOOKUP(AI$2,'Tableau Pts'!$1:$30,AH11+1,FALSE),"")</f>
      </c>
      <c r="AJ11" s="16"/>
      <c r="AK11" s="17">
        <f>IF(AJ11&lt;&gt;"",HLOOKUP(AK$2,'Tableau Pts'!$1:$30,AJ11+1,FALSE),"")</f>
      </c>
      <c r="AL11" s="16"/>
      <c r="AM11" s="17">
        <f>IF(AL11&lt;&gt;"",HLOOKUP(AM$2,'Tableau Pts'!$1:$30,AL11+1,FALSE),"")</f>
      </c>
      <c r="AN11" s="18"/>
    </row>
    <row r="12" spans="1:40" s="19" customFormat="1" ht="15">
      <c r="A12" s="28">
        <v>9</v>
      </c>
      <c r="B12" s="29" t="s">
        <v>16</v>
      </c>
      <c r="C12" s="35">
        <f t="shared" si="0"/>
        <v>234</v>
      </c>
      <c r="D12" s="16">
        <v>4</v>
      </c>
      <c r="E12" s="17">
        <f>IF(D12&lt;&gt;"",HLOOKUP(E$2,'Tableau Pts'!$1:$30,D12+1,FALSE),"")</f>
        <v>29</v>
      </c>
      <c r="F12" s="16">
        <v>10</v>
      </c>
      <c r="G12" s="17">
        <f>IF(F12&lt;&gt;"",HLOOKUP(G$2,'Tableau Pts'!$1:$30,F12+1,FALSE),"")</f>
        <v>20</v>
      </c>
      <c r="H12" s="16">
        <v>7</v>
      </c>
      <c r="I12" s="17">
        <f>IF(H12&lt;&gt;"",HLOOKUP(I$2,'Tableau Pts'!$1:$30,H12+1,FALSE),"")</f>
        <v>22</v>
      </c>
      <c r="J12" s="16">
        <v>5</v>
      </c>
      <c r="K12" s="17">
        <f>IF(J12&lt;&gt;"",HLOOKUP(K$2,'Tableau Pts'!$1:$30,J12+1,FALSE),"")</f>
        <v>24</v>
      </c>
      <c r="L12" s="16">
        <v>25</v>
      </c>
      <c r="M12" s="17">
        <f>IF(L12&lt;&gt;"",HLOOKUP(M$2,'Tableau Pts'!$1:$30,L12+1,FALSE),"")</f>
        <v>1</v>
      </c>
      <c r="N12" s="16">
        <v>8</v>
      </c>
      <c r="O12" s="17">
        <f>IF(N12&lt;&gt;"",HLOOKUP(O$2,'Tableau Pts'!$1:$30,N12+1,FALSE),"")</f>
        <v>15</v>
      </c>
      <c r="P12" s="16">
        <v>4</v>
      </c>
      <c r="Q12" s="17">
        <f>IF(P12&lt;&gt;"",HLOOKUP(Q$2,'Tableau Pts'!$1:$30,P12+1,FALSE),"")</f>
        <v>25</v>
      </c>
      <c r="R12" s="16">
        <v>2</v>
      </c>
      <c r="S12" s="17">
        <f>IF(R12&lt;&gt;"",HLOOKUP(S$2,'Tableau Pts'!$1:$30,R12+1,FALSE),"")</f>
        <v>31</v>
      </c>
      <c r="T12" s="16">
        <v>13</v>
      </c>
      <c r="U12" s="17">
        <f>IF(T12&lt;&gt;"",HLOOKUP(U$2,'Tableau Pts'!$1:$30,T12+1,FALSE),"")</f>
        <v>10</v>
      </c>
      <c r="V12" s="16">
        <v>17</v>
      </c>
      <c r="W12" s="17">
        <f>IF(V12&lt;&gt;"",HLOOKUP(W$2,'Tableau Pts'!$1:$30,V12+1,FALSE),"")</f>
        <v>2</v>
      </c>
      <c r="X12" s="16">
        <v>13</v>
      </c>
      <c r="Y12" s="17">
        <f>IF(X12&lt;&gt;"",HLOOKUP(Y$2,'Tableau Pts'!$1:$30,X12+1,FALSE),"")</f>
        <v>10</v>
      </c>
      <c r="Z12" s="16">
        <v>12</v>
      </c>
      <c r="AA12" s="17">
        <f>IF(Z12&lt;&gt;"",HLOOKUP(AA$2,'Tableau Pts'!$1:$30,Z12+1,FALSE),"")</f>
        <v>13</v>
      </c>
      <c r="AB12" s="16">
        <v>5</v>
      </c>
      <c r="AC12" s="17">
        <f>IF(AB12&lt;&gt;"",HLOOKUP(AC$2,'Tableau Pts'!$1:$30,AB12+1,FALSE),"")</f>
        <v>20</v>
      </c>
      <c r="AD12" s="16">
        <v>17</v>
      </c>
      <c r="AE12" s="17">
        <f>IF(AD12&lt;&gt;"",HLOOKUP(AE$2,'Tableau Pts'!$1:$30,AD12+1,FALSE),"")</f>
        <v>1</v>
      </c>
      <c r="AF12" s="16">
        <v>11</v>
      </c>
      <c r="AG12" s="17">
        <f>IF(AF12&lt;&gt;"",HLOOKUP(AG$2,'Tableau Pts'!$1:$30,AF12+1,FALSE),"")</f>
        <v>11</v>
      </c>
      <c r="AH12" s="16"/>
      <c r="AI12" s="17">
        <f>IF(AH12&lt;&gt;"",HLOOKUP(AI$2,'Tableau Pts'!$1:$30,AH12+1,FALSE),"")</f>
      </c>
      <c r="AJ12" s="16"/>
      <c r="AK12" s="17">
        <f>IF(AJ12&lt;&gt;"",HLOOKUP(AK$2,'Tableau Pts'!$1:$30,AJ12+1,FALSE),"")</f>
      </c>
      <c r="AL12" s="16"/>
      <c r="AM12" s="17">
        <f>IF(AL12&lt;&gt;"",HLOOKUP(AM$2,'Tableau Pts'!$1:$30,AL12+1,FALSE),"")</f>
      </c>
      <c r="AN12" s="18"/>
    </row>
    <row r="13" spans="1:40" s="19" customFormat="1" ht="15">
      <c r="A13" s="12">
        <v>10</v>
      </c>
      <c r="B13" s="29" t="s">
        <v>15</v>
      </c>
      <c r="C13" s="35">
        <f t="shared" si="0"/>
        <v>232</v>
      </c>
      <c r="D13" s="16">
        <v>14</v>
      </c>
      <c r="E13" s="17">
        <f>IF(D13&lt;&gt;"",HLOOKUP(E$2,'Tableau Pts'!$1:$30,D13+1,FALSE),"")</f>
        <v>11</v>
      </c>
      <c r="F13" s="16">
        <v>14</v>
      </c>
      <c r="G13" s="17">
        <f>IF(F13&lt;&gt;"",HLOOKUP(G$2,'Tableau Pts'!$1:$30,F13+1,FALSE),"")</f>
        <v>13</v>
      </c>
      <c r="H13" s="16">
        <v>3</v>
      </c>
      <c r="I13" s="17">
        <f>IF(H13&lt;&gt;"",HLOOKUP(I$2,'Tableau Pts'!$1:$30,H13+1,FALSE),"")</f>
        <v>31</v>
      </c>
      <c r="J13" s="16">
        <v>11</v>
      </c>
      <c r="K13" s="17">
        <f>IF(J13&lt;&gt;"",HLOOKUP(K$2,'Tableau Pts'!$1:$30,J13+1,FALSE),"")</f>
        <v>12</v>
      </c>
      <c r="L13" s="16">
        <v>15</v>
      </c>
      <c r="M13" s="17">
        <f>IF(L13&lt;&gt;"",HLOOKUP(M$2,'Tableau Pts'!$1:$30,L13+1,FALSE),"")</f>
        <v>11</v>
      </c>
      <c r="N13" s="16">
        <v>13</v>
      </c>
      <c r="O13" s="17">
        <f>IF(N13&lt;&gt;"",HLOOKUP(O$2,'Tableau Pts'!$1:$30,N13+1,FALSE),"")</f>
        <v>8</v>
      </c>
      <c r="P13" s="16">
        <v>11</v>
      </c>
      <c r="Q13" s="17">
        <f>IF(P13&lt;&gt;"",HLOOKUP(Q$2,'Tableau Pts'!$1:$30,P13+1,FALSE),"")</f>
        <v>11</v>
      </c>
      <c r="R13" s="16">
        <v>18</v>
      </c>
      <c r="S13" s="17">
        <f>IF(R13&lt;&gt;"",HLOOKUP(S$2,'Tableau Pts'!$1:$30,R13+1,FALSE),"")</f>
        <v>4</v>
      </c>
      <c r="T13" s="16">
        <v>3</v>
      </c>
      <c r="U13" s="17">
        <f>IF(T13&lt;&gt;"",HLOOKUP(U$2,'Tableau Pts'!$1:$30,T13+1,FALSE),"")</f>
        <v>29</v>
      </c>
      <c r="V13" s="16">
        <v>1</v>
      </c>
      <c r="W13" s="17">
        <f>IF(V13&lt;&gt;"",HLOOKUP(W$2,'Tableau Pts'!$1:$30,V13+1,FALSE),"")</f>
        <v>30</v>
      </c>
      <c r="X13" s="16">
        <v>1</v>
      </c>
      <c r="Y13" s="17">
        <f>IF(X13&lt;&gt;"",HLOOKUP(Y$2,'Tableau Pts'!$1:$30,X13+1,FALSE),"")</f>
        <v>36</v>
      </c>
      <c r="Z13" s="16">
        <v>6</v>
      </c>
      <c r="AA13" s="17">
        <f>IF(Z13&lt;&gt;"",HLOOKUP(AA$2,'Tableau Pts'!$1:$30,Z13+1,FALSE),"")</f>
        <v>25</v>
      </c>
      <c r="AB13" s="16">
        <v>17</v>
      </c>
      <c r="AC13" s="17">
        <f>IF(AB13&lt;&gt;"",HLOOKUP(AC$2,'Tableau Pts'!$1:$30,AB13+1,FALSE),"")</f>
        <v>3</v>
      </c>
      <c r="AD13" s="16">
        <v>16</v>
      </c>
      <c r="AE13" s="17">
        <f>IF(AD13&lt;&gt;"",HLOOKUP(AE$2,'Tableau Pts'!$1:$30,AD13+1,FALSE),"")</f>
        <v>2</v>
      </c>
      <c r="AF13" s="16">
        <v>16</v>
      </c>
      <c r="AG13" s="17">
        <f>IF(AF13&lt;&gt;"",HLOOKUP(AG$2,'Tableau Pts'!$1:$30,AF13+1,FALSE),"")</f>
        <v>6</v>
      </c>
      <c r="AH13" s="16"/>
      <c r="AI13" s="17">
        <f>IF(AH13&lt;&gt;"",HLOOKUP(AI$2,'Tableau Pts'!$1:$30,AH13+1,FALSE),"")</f>
      </c>
      <c r="AJ13" s="16"/>
      <c r="AK13" s="17">
        <f>IF(AJ13&lt;&gt;"",HLOOKUP(AK$2,'Tableau Pts'!$1:$30,AJ13+1,FALSE),"")</f>
      </c>
      <c r="AL13" s="16"/>
      <c r="AM13" s="17">
        <f>IF(AL13&lt;&gt;"",HLOOKUP(AM$2,'Tableau Pts'!$1:$30,AL13+1,FALSE),"")</f>
      </c>
      <c r="AN13" s="18"/>
    </row>
    <row r="14" spans="1:40" s="19" customFormat="1" ht="15">
      <c r="A14" s="28">
        <v>11</v>
      </c>
      <c r="B14" s="29" t="s">
        <v>74</v>
      </c>
      <c r="C14" s="35">
        <f t="shared" si="0"/>
        <v>226</v>
      </c>
      <c r="D14" s="16">
        <v>6</v>
      </c>
      <c r="E14" s="17">
        <f>IF(D14&lt;&gt;"",HLOOKUP(E$2,'Tableau Pts'!$1:$30,D14+1,FALSE),"")</f>
        <v>25</v>
      </c>
      <c r="F14" s="16">
        <v>4</v>
      </c>
      <c r="G14" s="17">
        <f>IF(F14&lt;&gt;"",HLOOKUP(G$2,'Tableau Pts'!$1:$30,F14+1,FALSE),"")</f>
        <v>33</v>
      </c>
      <c r="H14" s="16">
        <v>6</v>
      </c>
      <c r="I14" s="17">
        <f>IF(H14&lt;&gt;"",HLOOKUP(I$2,'Tableau Pts'!$1:$30,H14+1,FALSE),"")</f>
        <v>24</v>
      </c>
      <c r="J14" s="16">
        <v>16</v>
      </c>
      <c r="K14" s="17">
        <f>IF(J14&lt;&gt;"",HLOOKUP(K$2,'Tableau Pts'!$1:$30,J14+1,FALSE),"")</f>
        <v>7</v>
      </c>
      <c r="L14" s="16">
        <v>10</v>
      </c>
      <c r="M14" s="17">
        <f>IF(L14&lt;&gt;"",HLOOKUP(M$2,'Tableau Pts'!$1:$30,L14+1,FALSE),"")</f>
        <v>19</v>
      </c>
      <c r="N14" s="16">
        <v>14</v>
      </c>
      <c r="O14" s="17">
        <f>IF(N14&lt;&gt;"",HLOOKUP(O$2,'Tableau Pts'!$1:$30,N14+1,FALSE),"")</f>
        <v>7</v>
      </c>
      <c r="P14" s="16">
        <v>17</v>
      </c>
      <c r="Q14" s="17">
        <f>IF(P14&lt;&gt;"",HLOOKUP(Q$2,'Tableau Pts'!$1:$30,P14+1,FALSE),"")</f>
        <v>5</v>
      </c>
      <c r="R14" s="16">
        <v>13</v>
      </c>
      <c r="S14" s="17">
        <f>IF(R14&lt;&gt;"",HLOOKUP(S$2,'Tableau Pts'!$1:$30,R14+1,FALSE),"")</f>
        <v>9</v>
      </c>
      <c r="T14" s="16">
        <v>18</v>
      </c>
      <c r="U14" s="17">
        <f>IF(T14&lt;&gt;"",HLOOKUP(U$2,'Tableau Pts'!$1:$30,T14+1,FALSE),"")</f>
        <v>5</v>
      </c>
      <c r="V14" s="16">
        <v>14</v>
      </c>
      <c r="W14" s="17">
        <f>IF(V14&lt;&gt;"",HLOOKUP(W$2,'Tableau Pts'!$1:$30,V14+1,FALSE),"")</f>
        <v>5</v>
      </c>
      <c r="X14" s="16">
        <v>10</v>
      </c>
      <c r="Y14" s="17">
        <f>IF(X14&lt;&gt;"",HLOOKUP(Y$2,'Tableau Pts'!$1:$30,X14+1,FALSE),"")</f>
        <v>14</v>
      </c>
      <c r="Z14" s="16">
        <v>2</v>
      </c>
      <c r="AA14" s="17">
        <f>IF(Z14&lt;&gt;"",HLOOKUP(AA$2,'Tableau Pts'!$1:$30,Z14+1,FALSE),"")</f>
        <v>35</v>
      </c>
      <c r="AB14" s="16">
        <v>4</v>
      </c>
      <c r="AC14" s="17">
        <f>IF(AB14&lt;&gt;"",HLOOKUP(AC$2,'Tableau Pts'!$1:$30,AB14+1,FALSE),"")</f>
        <v>22</v>
      </c>
      <c r="AD14" s="16">
        <v>8</v>
      </c>
      <c r="AE14" s="17">
        <f>IF(AD14&lt;&gt;"",HLOOKUP(AE$2,'Tableau Pts'!$1:$30,AD14+1,FALSE),"")</f>
        <v>11</v>
      </c>
      <c r="AF14" s="16">
        <v>17</v>
      </c>
      <c r="AG14" s="17">
        <f>IF(AF14&lt;&gt;"",HLOOKUP(AG$2,'Tableau Pts'!$1:$30,AF14+1,FALSE),"")</f>
        <v>5</v>
      </c>
      <c r="AH14" s="16"/>
      <c r="AI14" s="17">
        <f>IF(AH14&lt;&gt;"",HLOOKUP(AI$2,'Tableau Pts'!$1:$30,AH14+1,FALSE),"")</f>
      </c>
      <c r="AJ14" s="16"/>
      <c r="AK14" s="17">
        <f>IF(AJ14&lt;&gt;"",HLOOKUP(AK$2,'Tableau Pts'!$1:$30,AJ14+1,FALSE),"")</f>
      </c>
      <c r="AL14" s="16"/>
      <c r="AM14" s="17">
        <f>IF(AL14&lt;&gt;"",HLOOKUP(AM$2,'Tableau Pts'!$1:$30,AL14+1,FALSE),"")</f>
      </c>
      <c r="AN14" s="18"/>
    </row>
    <row r="15" spans="1:40" s="19" customFormat="1" ht="15">
      <c r="A15" s="12">
        <v>12</v>
      </c>
      <c r="B15" s="29" t="s">
        <v>12</v>
      </c>
      <c r="C15" s="35">
        <f t="shared" si="0"/>
        <v>203</v>
      </c>
      <c r="D15" s="16">
        <v>16</v>
      </c>
      <c r="E15" s="17">
        <f>IF(D15&lt;&gt;"",HLOOKUP(E$2,'Tableau Pts'!$1:$30,D15+1,FALSE),"")</f>
        <v>9</v>
      </c>
      <c r="F15" s="16">
        <v>18</v>
      </c>
      <c r="G15" s="17">
        <f>IF(F15&lt;&gt;"",HLOOKUP(G$2,'Tableau Pts'!$1:$30,F15+1,FALSE),"")</f>
        <v>9</v>
      </c>
      <c r="H15" s="16">
        <v>1</v>
      </c>
      <c r="I15" s="17">
        <f>IF(H15&lt;&gt;"",HLOOKUP(I$2,'Tableau Pts'!$1:$30,H15+1,FALSE),"")</f>
        <v>38</v>
      </c>
      <c r="J15" s="16">
        <v>9</v>
      </c>
      <c r="K15" s="17">
        <f>IF(J15&lt;&gt;"",HLOOKUP(K$2,'Tableau Pts'!$1:$30,J15+1,FALSE),"")</f>
        <v>16</v>
      </c>
      <c r="L15" s="16">
        <v>1</v>
      </c>
      <c r="M15" s="17">
        <f>IF(L15&lt;&gt;"",HLOOKUP(M$2,'Tableau Pts'!$1:$30,L15+1,FALSE),"")</f>
        <v>41</v>
      </c>
      <c r="N15" s="16">
        <v>4</v>
      </c>
      <c r="O15" s="17">
        <f>IF(N15&lt;&gt;"",HLOOKUP(O$2,'Tableau Pts'!$1:$30,N15+1,FALSE),"")</f>
        <v>23</v>
      </c>
      <c r="P15" s="16">
        <v>12</v>
      </c>
      <c r="Q15" s="17">
        <f>IF(P15&lt;&gt;"",HLOOKUP(Q$2,'Tableau Pts'!$1:$30,P15+1,FALSE),"")</f>
        <v>10</v>
      </c>
      <c r="R15" s="16">
        <v>16</v>
      </c>
      <c r="S15" s="17">
        <f>IF(R15&lt;&gt;"",HLOOKUP(S$2,'Tableau Pts'!$1:$30,R15+1,FALSE),"")</f>
        <v>6</v>
      </c>
      <c r="T15" s="16">
        <v>17</v>
      </c>
      <c r="U15" s="17">
        <f>IF(T15&lt;&gt;"",HLOOKUP(U$2,'Tableau Pts'!$1:$30,T15+1,FALSE),"")</f>
        <v>6</v>
      </c>
      <c r="V15" s="16">
        <v>13</v>
      </c>
      <c r="W15" s="17">
        <f>IF(V15&lt;&gt;"",HLOOKUP(W$2,'Tableau Pts'!$1:$30,V15+1,FALSE),"")</f>
        <v>6</v>
      </c>
      <c r="X15" s="16">
        <v>8</v>
      </c>
      <c r="Y15" s="17">
        <f>IF(X15&lt;&gt;"",HLOOKUP(Y$2,'Tableau Pts'!$1:$30,X15+1,FALSE),"")</f>
        <v>18</v>
      </c>
      <c r="Z15" s="16">
        <v>22</v>
      </c>
      <c r="AA15" s="17">
        <f>IF(Z15&lt;&gt;"",HLOOKUP(AA$2,'Tableau Pts'!$1:$30,Z15+1,FALSE),"")</f>
        <v>3</v>
      </c>
      <c r="AB15" s="16">
        <v>19</v>
      </c>
      <c r="AC15" s="17">
        <f>IF(AB15&lt;&gt;"",HLOOKUP(AC$2,'Tableau Pts'!$1:$30,AB15+1,FALSE),"")</f>
        <v>1</v>
      </c>
      <c r="AD15" s="16">
        <v>6</v>
      </c>
      <c r="AE15" s="17">
        <f>IF(AD15&lt;&gt;"",HLOOKUP(AE$2,'Tableau Pts'!$1:$30,AD15+1,FALSE),"")</f>
        <v>15</v>
      </c>
      <c r="AF15" s="16">
        <v>20</v>
      </c>
      <c r="AG15" s="17">
        <f>IF(AF15&lt;&gt;"",HLOOKUP(AG$2,'Tableau Pts'!$1:$30,AF15+1,FALSE),"")</f>
        <v>2</v>
      </c>
      <c r="AH15" s="16"/>
      <c r="AI15" s="17">
        <f>IF(AH15&lt;&gt;"",HLOOKUP(AI$2,'Tableau Pts'!$1:$30,AH15+1,FALSE),"")</f>
      </c>
      <c r="AJ15" s="16"/>
      <c r="AK15" s="17">
        <f>IF(AJ15&lt;&gt;"",HLOOKUP(AK$2,'Tableau Pts'!$1:$30,AJ15+1,FALSE),"")</f>
      </c>
      <c r="AL15" s="16"/>
      <c r="AM15" s="17">
        <f>IF(AL15&lt;&gt;"",HLOOKUP(AM$2,'Tableau Pts'!$1:$30,AL15+1,FALSE),"")</f>
      </c>
      <c r="AN15" s="18"/>
    </row>
    <row r="16" spans="1:40" s="19" customFormat="1" ht="15">
      <c r="A16" s="28">
        <v>13</v>
      </c>
      <c r="B16" s="29" t="s">
        <v>4</v>
      </c>
      <c r="C16" s="35">
        <f t="shared" si="0"/>
        <v>192</v>
      </c>
      <c r="D16" s="16">
        <v>2</v>
      </c>
      <c r="E16" s="17">
        <f>IF(D16&lt;&gt;"",HLOOKUP(E$2,'Tableau Pts'!$1:$30,D16+1,FALSE),"")</f>
        <v>35</v>
      </c>
      <c r="F16" s="16">
        <v>17</v>
      </c>
      <c r="G16" s="17">
        <f>IF(F16&lt;&gt;"",HLOOKUP(G$2,'Tableau Pts'!$1:$30,F16+1,FALSE),"")</f>
        <v>10</v>
      </c>
      <c r="H16" s="16">
        <v>15</v>
      </c>
      <c r="I16" s="17">
        <f>IF(H16&lt;&gt;"",HLOOKUP(I$2,'Tableau Pts'!$1:$30,H16+1,FALSE),"")</f>
        <v>9</v>
      </c>
      <c r="J16" s="16">
        <v>17</v>
      </c>
      <c r="K16" s="17">
        <f>IF(J16&lt;&gt;"",HLOOKUP(K$2,'Tableau Pts'!$1:$30,J16+1,FALSE),"")</f>
        <v>6</v>
      </c>
      <c r="L16" s="16">
        <v>6</v>
      </c>
      <c r="M16" s="17">
        <f>IF(L16&lt;&gt;"",HLOOKUP(M$2,'Tableau Pts'!$1:$30,L16+1,FALSE),"")</f>
        <v>27</v>
      </c>
      <c r="N16" s="16">
        <v>9</v>
      </c>
      <c r="O16" s="17">
        <f>IF(N16&lt;&gt;"",HLOOKUP(O$2,'Tableau Pts'!$1:$30,N16+1,FALSE),"")</f>
        <v>13</v>
      </c>
      <c r="P16" s="16">
        <v>6</v>
      </c>
      <c r="Q16" s="17">
        <f>IF(P16&lt;&gt;"",HLOOKUP(Q$2,'Tableau Pts'!$1:$30,P16+1,FALSE),"")</f>
        <v>21</v>
      </c>
      <c r="R16" s="16">
        <v>9</v>
      </c>
      <c r="S16" s="17">
        <f>IF(R16&lt;&gt;"",HLOOKUP(S$2,'Tableau Pts'!$1:$30,R16+1,FALSE),"")</f>
        <v>15</v>
      </c>
      <c r="T16" s="16">
        <v>16</v>
      </c>
      <c r="U16" s="17">
        <f>IF(T16&lt;&gt;"",HLOOKUP(U$2,'Tableau Pts'!$1:$30,T16+1,FALSE),"")</f>
        <v>7</v>
      </c>
      <c r="V16" s="16">
        <v>11</v>
      </c>
      <c r="W16" s="17">
        <f>IF(V16&lt;&gt;"",HLOOKUP(W$2,'Tableau Pts'!$1:$30,V16+1,FALSE),"")</f>
        <v>8</v>
      </c>
      <c r="X16" s="16">
        <v>16</v>
      </c>
      <c r="Y16" s="17">
        <f>IF(X16&lt;&gt;"",HLOOKUP(Y$2,'Tableau Pts'!$1:$30,X16+1,FALSE),"")</f>
        <v>7</v>
      </c>
      <c r="Z16" s="16">
        <v>14</v>
      </c>
      <c r="AA16" s="17">
        <f>IF(Z16&lt;&gt;"",HLOOKUP(AA$2,'Tableau Pts'!$1:$30,Z16+1,FALSE),"")</f>
        <v>11</v>
      </c>
      <c r="AB16" s="16"/>
      <c r="AC16" s="17">
        <f>IF(AB16&lt;&gt;"",HLOOKUP(AC$2,'Tableau Pts'!$1:$30,AB16+1,FALSE),"")</f>
      </c>
      <c r="AD16" s="16"/>
      <c r="AE16" s="17">
        <f>IF(AD16&lt;&gt;"",HLOOKUP(AE$2,'Tableau Pts'!$1:$30,AD16+1,FALSE),"")</f>
      </c>
      <c r="AF16" s="16">
        <v>5</v>
      </c>
      <c r="AG16" s="17">
        <f>IF(AF16&lt;&gt;"",HLOOKUP(AG$2,'Tableau Pts'!$1:$30,AF16+1,FALSE),"")</f>
        <v>23</v>
      </c>
      <c r="AH16" s="16"/>
      <c r="AI16" s="17">
        <f>IF(AH16&lt;&gt;"",HLOOKUP(AI$2,'Tableau Pts'!$1:$30,AH16+1,FALSE),"")</f>
      </c>
      <c r="AJ16" s="16"/>
      <c r="AK16" s="17">
        <f>IF(AJ16&lt;&gt;"",HLOOKUP(AK$2,'Tableau Pts'!$1:$30,AJ16+1,FALSE),"")</f>
      </c>
      <c r="AL16" s="16"/>
      <c r="AM16" s="17">
        <f>IF(AL16&lt;&gt;"",HLOOKUP(AM$2,'Tableau Pts'!$1:$30,AL16+1,FALSE),"")</f>
      </c>
      <c r="AN16" s="18"/>
    </row>
    <row r="17" spans="1:40" s="19" customFormat="1" ht="15">
      <c r="A17" s="12">
        <v>14</v>
      </c>
      <c r="B17" s="29" t="s">
        <v>80</v>
      </c>
      <c r="C17" s="35">
        <f t="shared" si="0"/>
        <v>173</v>
      </c>
      <c r="D17" s="16">
        <v>19</v>
      </c>
      <c r="E17" s="17">
        <f>IF(D17&lt;&gt;"",HLOOKUP(E$2,'Tableau Pts'!$1:$30,D17+1,FALSE),"")</f>
        <v>6</v>
      </c>
      <c r="F17" s="16">
        <v>5</v>
      </c>
      <c r="G17" s="17">
        <f>IF(F17&lt;&gt;"",HLOOKUP(G$2,'Tableau Pts'!$1:$30,F17+1,FALSE),"")</f>
        <v>30</v>
      </c>
      <c r="H17" s="16">
        <v>21</v>
      </c>
      <c r="I17" s="17">
        <f>IF(H17&lt;&gt;"",HLOOKUP(I$2,'Tableau Pts'!$1:$30,H17+1,FALSE),"")</f>
        <v>3</v>
      </c>
      <c r="J17" s="16">
        <v>6</v>
      </c>
      <c r="K17" s="17">
        <f>IF(J17&lt;&gt;"",HLOOKUP(K$2,'Tableau Pts'!$1:$30,J17+1,FALSE),"")</f>
        <v>22</v>
      </c>
      <c r="L17" s="16">
        <v>24</v>
      </c>
      <c r="M17" s="17">
        <f>IF(L17&lt;&gt;"",HLOOKUP(M$2,'Tableau Pts'!$1:$30,L17+1,FALSE),"")</f>
        <v>2</v>
      </c>
      <c r="N17" s="16">
        <v>3</v>
      </c>
      <c r="O17" s="17">
        <f>IF(N17&lt;&gt;"",HLOOKUP(O$2,'Tableau Pts'!$1:$30,N17+1,FALSE),"")</f>
        <v>26</v>
      </c>
      <c r="P17" s="16">
        <v>7</v>
      </c>
      <c r="Q17" s="17">
        <f>IF(P17&lt;&gt;"",HLOOKUP(Q$2,'Tableau Pts'!$1:$30,P17+1,FALSE),"")</f>
        <v>19</v>
      </c>
      <c r="R17" s="16">
        <v>20</v>
      </c>
      <c r="S17" s="17">
        <f>IF(R17&lt;&gt;"",HLOOKUP(S$2,'Tableau Pts'!$1:$30,R17+1,FALSE),"")</f>
        <v>2</v>
      </c>
      <c r="T17" s="16">
        <v>20</v>
      </c>
      <c r="U17" s="17">
        <f>IF(T17&lt;&gt;"",HLOOKUP(U$2,'Tableau Pts'!$1:$30,T17+1,FALSE),"")</f>
        <v>3</v>
      </c>
      <c r="V17" s="16">
        <v>12</v>
      </c>
      <c r="W17" s="17">
        <f>IF(V17&lt;&gt;"",HLOOKUP(W$2,'Tableau Pts'!$1:$30,V17+1,FALSE),"")</f>
        <v>7</v>
      </c>
      <c r="X17" s="16">
        <v>11</v>
      </c>
      <c r="Y17" s="17">
        <f>IF(X17&lt;&gt;"",HLOOKUP(Y$2,'Tableau Pts'!$1:$30,X17+1,FALSE),"")</f>
        <v>12</v>
      </c>
      <c r="Z17" s="16">
        <v>21</v>
      </c>
      <c r="AA17" s="17">
        <f>IF(Z17&lt;&gt;"",HLOOKUP(AA$2,'Tableau Pts'!$1:$30,Z17+1,FALSE),"")</f>
        <v>4</v>
      </c>
      <c r="AB17" s="16">
        <v>3</v>
      </c>
      <c r="AC17" s="17">
        <f>IF(AB17&lt;&gt;"",HLOOKUP(AC$2,'Tableau Pts'!$1:$30,AB17+1,FALSE),"")</f>
        <v>25</v>
      </c>
      <c r="AD17" s="16">
        <v>13</v>
      </c>
      <c r="AE17" s="17">
        <f>IF(AD17&lt;&gt;"",HLOOKUP(AE$2,'Tableau Pts'!$1:$30,AD17+1,FALSE),"")</f>
        <v>5</v>
      </c>
      <c r="AF17" s="16">
        <v>15</v>
      </c>
      <c r="AG17" s="17">
        <f>IF(AF17&lt;&gt;"",HLOOKUP(AG$2,'Tableau Pts'!$1:$30,AF17+1,FALSE),"")</f>
        <v>7</v>
      </c>
      <c r="AH17" s="16"/>
      <c r="AI17" s="17">
        <f>IF(AH17&lt;&gt;"",HLOOKUP(AI$2,'Tableau Pts'!$1:$30,AH17+1,FALSE),"")</f>
      </c>
      <c r="AJ17" s="16"/>
      <c r="AK17" s="17">
        <f>IF(AJ17&lt;&gt;"",HLOOKUP(AK$2,'Tableau Pts'!$1:$30,AJ17+1,FALSE),"")</f>
      </c>
      <c r="AL17" s="16"/>
      <c r="AM17" s="17">
        <f>IF(AL17&lt;&gt;"",HLOOKUP(AM$2,'Tableau Pts'!$1:$30,AL17+1,FALSE),"")</f>
      </c>
      <c r="AN17" s="10"/>
    </row>
    <row r="18" spans="1:40" s="19" customFormat="1" ht="15">
      <c r="A18" s="28">
        <v>15</v>
      </c>
      <c r="B18" s="29" t="s">
        <v>77</v>
      </c>
      <c r="C18" s="35">
        <f t="shared" si="0"/>
        <v>157</v>
      </c>
      <c r="D18" s="16">
        <v>12</v>
      </c>
      <c r="E18" s="17">
        <f>IF(D18&lt;&gt;"",HLOOKUP(E$2,'Tableau Pts'!$1:$30,D18+1,FALSE),"")</f>
        <v>13</v>
      </c>
      <c r="F18" s="16">
        <v>26</v>
      </c>
      <c r="G18" s="17">
        <f>IF(F18&lt;&gt;"",HLOOKUP(G$2,'Tableau Pts'!$1:$30,F18+1,FALSE),"")</f>
        <v>1</v>
      </c>
      <c r="H18" s="16">
        <v>22</v>
      </c>
      <c r="I18" s="17">
        <f>IF(H18&lt;&gt;"",HLOOKUP(I$2,'Tableau Pts'!$1:$30,H18+1,FALSE),"")</f>
        <v>2</v>
      </c>
      <c r="J18" s="16"/>
      <c r="K18" s="17">
        <f>IF(J18&lt;&gt;"",HLOOKUP(K$2,'Tableau Pts'!$1:$30,J18+1,FALSE),"")</f>
      </c>
      <c r="L18" s="16">
        <v>21</v>
      </c>
      <c r="M18" s="17">
        <f>IF(L18&lt;&gt;"",HLOOKUP(M$2,'Tableau Pts'!$1:$30,L18+1,FALSE),"")</f>
        <v>5</v>
      </c>
      <c r="N18" s="16">
        <v>12</v>
      </c>
      <c r="O18" s="17">
        <f>IF(N18&lt;&gt;"",HLOOKUP(O$2,'Tableau Pts'!$1:$30,N18+1,FALSE),"")</f>
        <v>9</v>
      </c>
      <c r="P18" s="16">
        <v>2</v>
      </c>
      <c r="Q18" s="17">
        <f>IF(P18&lt;&gt;"",HLOOKUP(Q$2,'Tableau Pts'!$1:$30,P18+1,FALSE),"")</f>
        <v>31</v>
      </c>
      <c r="R18" s="16">
        <v>17</v>
      </c>
      <c r="S18" s="17">
        <f>IF(R18&lt;&gt;"",HLOOKUP(S$2,'Tableau Pts'!$1:$30,R18+1,FALSE),"")</f>
        <v>5</v>
      </c>
      <c r="T18" s="16">
        <v>14</v>
      </c>
      <c r="U18" s="17">
        <f>IF(T18&lt;&gt;"",HLOOKUP(U$2,'Tableau Pts'!$1:$30,T18+1,FALSE),"")</f>
        <v>9</v>
      </c>
      <c r="V18" s="16">
        <v>7</v>
      </c>
      <c r="W18" s="17">
        <f>IF(V18&lt;&gt;"",HLOOKUP(W$2,'Tableau Pts'!$1:$30,V18+1,FALSE),"")</f>
        <v>14</v>
      </c>
      <c r="X18" s="16">
        <v>19</v>
      </c>
      <c r="Y18" s="17">
        <f>IF(X18&lt;&gt;"",HLOOKUP(Y$2,'Tableau Pts'!$1:$30,X18+1,FALSE),"")</f>
        <v>4</v>
      </c>
      <c r="Z18" s="16">
        <v>10</v>
      </c>
      <c r="AA18" s="17">
        <f>IF(Z18&lt;&gt;"",HLOOKUP(AA$2,'Tableau Pts'!$1:$30,Z18+1,FALSE),"")</f>
        <v>17</v>
      </c>
      <c r="AB18" s="16">
        <v>7</v>
      </c>
      <c r="AC18" s="17">
        <f>IF(AB18&lt;&gt;"",HLOOKUP(AC$2,'Tableau Pts'!$1:$30,AB18+1,FALSE),"")</f>
        <v>16</v>
      </c>
      <c r="AD18" s="16"/>
      <c r="AE18" s="17">
        <f>IF(AD18&lt;&gt;"",HLOOKUP(AE$2,'Tableau Pts'!$1:$30,AD18+1,FALSE),"")</f>
      </c>
      <c r="AF18" s="16">
        <v>2</v>
      </c>
      <c r="AG18" s="17">
        <f>IF(AF18&lt;&gt;"",HLOOKUP(AG$2,'Tableau Pts'!$1:$30,AF18+1,FALSE),"")</f>
        <v>31</v>
      </c>
      <c r="AH18" s="16"/>
      <c r="AI18" s="17">
        <f>IF(AH18&lt;&gt;"",HLOOKUP(AI$2,'Tableau Pts'!$1:$30,AH18+1,FALSE),"")</f>
      </c>
      <c r="AJ18" s="16"/>
      <c r="AK18" s="17">
        <f>IF(AJ18&lt;&gt;"",HLOOKUP(AK$2,'Tableau Pts'!$1:$30,AJ18+1,FALSE),"")</f>
      </c>
      <c r="AL18" s="16"/>
      <c r="AM18" s="17">
        <f>IF(AL18&lt;&gt;"",HLOOKUP(AM$2,'Tableau Pts'!$1:$30,AL18+1,FALSE),"")</f>
      </c>
      <c r="AN18" s="10"/>
    </row>
    <row r="19" spans="1:40" ht="15">
      <c r="A19" s="12">
        <v>16</v>
      </c>
      <c r="B19" s="29" t="s">
        <v>28</v>
      </c>
      <c r="C19" s="35">
        <f t="shared" si="0"/>
        <v>151</v>
      </c>
      <c r="D19" s="16">
        <v>24</v>
      </c>
      <c r="E19" s="17">
        <f>IF(D19&lt;&gt;"",HLOOKUP(E$2,'Tableau Pts'!$1:$30,D19+1,FALSE),"")</f>
        <v>1</v>
      </c>
      <c r="F19" s="16">
        <v>8</v>
      </c>
      <c r="G19" s="17">
        <f>IF(F19&lt;&gt;"",HLOOKUP(G$2,'Tableau Pts'!$1:$30,F19+1,FALSE),"")</f>
        <v>24</v>
      </c>
      <c r="H19" s="16">
        <v>20</v>
      </c>
      <c r="I19" s="17">
        <f>IF(H19&lt;&gt;"",HLOOKUP(I$2,'Tableau Pts'!$1:$30,H19+1,FALSE),"")</f>
        <v>4</v>
      </c>
      <c r="J19" s="16">
        <v>4</v>
      </c>
      <c r="K19" s="17">
        <f>IF(J19&lt;&gt;"",HLOOKUP(K$2,'Tableau Pts'!$1:$30,J19+1,FALSE),"")</f>
        <v>26</v>
      </c>
      <c r="L19" s="16">
        <v>19</v>
      </c>
      <c r="M19" s="17">
        <f>IF(L19&lt;&gt;"",HLOOKUP(M$2,'Tableau Pts'!$1:$30,L19+1,FALSE),"")</f>
        <v>7</v>
      </c>
      <c r="N19" s="16">
        <v>18</v>
      </c>
      <c r="O19" s="17">
        <f>IF(N19&lt;&gt;"",HLOOKUP(O$2,'Tableau Pts'!$1:$30,N19+1,FALSE),"")</f>
        <v>3</v>
      </c>
      <c r="P19" s="16">
        <v>21</v>
      </c>
      <c r="Q19" s="17">
        <f>IF(P19&lt;&gt;"",HLOOKUP(Q$2,'Tableau Pts'!$1:$30,P19+1,FALSE),"")</f>
        <v>1</v>
      </c>
      <c r="R19" s="16">
        <v>3</v>
      </c>
      <c r="S19" s="17">
        <f>IF(R19&lt;&gt;"",HLOOKUP(S$2,'Tableau Pts'!$1:$30,R19+1,FALSE),"")</f>
        <v>28</v>
      </c>
      <c r="T19" s="16">
        <v>7</v>
      </c>
      <c r="U19" s="17">
        <f>IF(T19&lt;&gt;"",HLOOKUP(U$2,'Tableau Pts'!$1:$30,T19+1,FALSE),"")</f>
        <v>20</v>
      </c>
      <c r="V19" s="16"/>
      <c r="W19" s="17">
        <f>IF(V19&lt;&gt;"",HLOOKUP(W$2,'Tableau Pts'!$1:$30,V19+1,FALSE),"")</f>
      </c>
      <c r="X19" s="16">
        <v>6</v>
      </c>
      <c r="Y19" s="17">
        <f>IF(X19&lt;&gt;"",HLOOKUP(Y$2,'Tableau Pts'!$1:$30,X19+1,FALSE),"")</f>
        <v>22</v>
      </c>
      <c r="Z19" s="16">
        <v>24</v>
      </c>
      <c r="AA19" s="17">
        <f>IF(Z19&lt;&gt;"",HLOOKUP(AA$2,'Tableau Pts'!$1:$30,Z19+1,FALSE),"")</f>
        <v>1</v>
      </c>
      <c r="AB19" s="16"/>
      <c r="AC19" s="17">
        <f>IF(AB19&lt;&gt;"",HLOOKUP(AC$2,'Tableau Pts'!$1:$30,AB19+1,FALSE),"")</f>
      </c>
      <c r="AD19" s="16">
        <v>7</v>
      </c>
      <c r="AE19" s="17">
        <f>IF(AD19&lt;&gt;"",HLOOKUP(AE$2,'Tableau Pts'!$1:$30,AD19+1,FALSE),"")</f>
        <v>13</v>
      </c>
      <c r="AF19" s="16">
        <v>21</v>
      </c>
      <c r="AG19" s="17">
        <f>IF(AF19&lt;&gt;"",HLOOKUP(AG$2,'Tableau Pts'!$1:$30,AF19+1,FALSE),"")</f>
        <v>1</v>
      </c>
      <c r="AH19" s="16"/>
      <c r="AI19" s="17">
        <f>IF(AH19&lt;&gt;"",HLOOKUP(AI$2,'Tableau Pts'!$1:$30,AH19+1,FALSE),"")</f>
      </c>
      <c r="AJ19" s="16"/>
      <c r="AK19" s="17">
        <f>IF(AJ19&lt;&gt;"",HLOOKUP(AK$2,'Tableau Pts'!$1:$30,AJ19+1,FALSE),"")</f>
      </c>
      <c r="AL19" s="16"/>
      <c r="AM19" s="17">
        <f>IF(AL19&lt;&gt;"",HLOOKUP(AM$2,'Tableau Pts'!$1:$30,AL19+1,FALSE),"")</f>
      </c>
      <c r="AN19" s="18"/>
    </row>
    <row r="20" spans="1:40" ht="15">
      <c r="A20" s="28">
        <v>17</v>
      </c>
      <c r="B20" s="29" t="s">
        <v>78</v>
      </c>
      <c r="C20" s="35">
        <f t="shared" si="0"/>
        <v>142</v>
      </c>
      <c r="D20" s="16">
        <v>15</v>
      </c>
      <c r="E20" s="17">
        <f>IF(D20&lt;&gt;"",HLOOKUP(E$2,'Tableau Pts'!$1:$30,D20+1,FALSE),"")</f>
        <v>10</v>
      </c>
      <c r="F20" s="16">
        <v>2</v>
      </c>
      <c r="G20" s="17">
        <f>IF(F20&lt;&gt;"",HLOOKUP(G$2,'Tableau Pts'!$1:$30,F20+1,FALSE),"")</f>
        <v>39</v>
      </c>
      <c r="H20" s="16">
        <v>4</v>
      </c>
      <c r="I20" s="17">
        <f>IF(H20&lt;&gt;"",HLOOKUP(I$2,'Tableau Pts'!$1:$30,H20+1,FALSE),"")</f>
        <v>28</v>
      </c>
      <c r="J20" s="16">
        <v>14</v>
      </c>
      <c r="K20" s="17">
        <f>IF(J20&lt;&gt;"",HLOOKUP(K$2,'Tableau Pts'!$1:$30,J20+1,FALSE),"")</f>
        <v>9</v>
      </c>
      <c r="L20" s="16">
        <v>2</v>
      </c>
      <c r="M20" s="17">
        <f>IF(L20&lt;&gt;"",HLOOKUP(M$2,'Tableau Pts'!$1:$30,L20+1,FALSE),"")</f>
        <v>37</v>
      </c>
      <c r="N20" s="16">
        <v>10</v>
      </c>
      <c r="O20" s="17">
        <f>IF(N20&lt;&gt;"",HLOOKUP(O$2,'Tableau Pts'!$1:$30,N20+1,FALSE),"")</f>
        <v>11</v>
      </c>
      <c r="P20" s="16"/>
      <c r="Q20" s="17">
        <f>IF(P20&lt;&gt;"",HLOOKUP(Q$2,'Tableau Pts'!$1:$30,P20+1,FALSE),"")</f>
      </c>
      <c r="R20" s="16"/>
      <c r="S20" s="17">
        <f>IF(R20&lt;&gt;"",HLOOKUP(S$2,'Tableau Pts'!$1:$30,R20+1,FALSE),"")</f>
      </c>
      <c r="T20" s="16"/>
      <c r="U20" s="17">
        <f>IF(T20&lt;&gt;"",HLOOKUP(U$2,'Tableau Pts'!$1:$30,T20+1,FALSE),"")</f>
      </c>
      <c r="V20" s="16"/>
      <c r="W20" s="17">
        <f>IF(V20&lt;&gt;"",HLOOKUP(W$2,'Tableau Pts'!$1:$30,V20+1,FALSE),"")</f>
      </c>
      <c r="X20" s="16"/>
      <c r="Y20" s="17">
        <f>IF(X20&lt;&gt;"",HLOOKUP(Y$2,'Tableau Pts'!$1:$30,X20+1,FALSE),"")</f>
      </c>
      <c r="Z20" s="16">
        <v>17</v>
      </c>
      <c r="AA20" s="17">
        <f>IF(Z20&lt;&gt;"",HLOOKUP(AA$2,'Tableau Pts'!$1:$30,Z20+1,FALSE),"")</f>
        <v>8</v>
      </c>
      <c r="AB20" s="16"/>
      <c r="AC20" s="17">
        <f>IF(AB20&lt;&gt;"",HLOOKUP(AC$2,'Tableau Pts'!$1:$30,AB20+1,FALSE),"")</f>
      </c>
      <c r="AD20" s="16"/>
      <c r="AE20" s="17">
        <f>IF(AD20&lt;&gt;"",HLOOKUP(AE$2,'Tableau Pts'!$1:$30,AD20+1,FALSE),"")</f>
      </c>
      <c r="AF20" s="16"/>
      <c r="AG20" s="17">
        <f>IF(AF20&lt;&gt;"",HLOOKUP(AG$2,'Tableau Pts'!$1:$30,AF20+1,FALSE),"")</f>
      </c>
      <c r="AH20" s="16"/>
      <c r="AI20" s="17">
        <f>IF(AH20&lt;&gt;"",HLOOKUP(AI$2,'Tableau Pts'!$1:$30,AH20+1,FALSE),"")</f>
      </c>
      <c r="AJ20" s="16"/>
      <c r="AK20" s="17">
        <f>IF(AJ20&lt;&gt;"",HLOOKUP(AK$2,'Tableau Pts'!$1:$30,AJ20+1,FALSE),"")</f>
      </c>
      <c r="AL20" s="16"/>
      <c r="AM20" s="17">
        <f>IF(AL20&lt;&gt;"",HLOOKUP(AM$2,'Tableau Pts'!$1:$30,AL20+1,FALSE),"")</f>
      </c>
      <c r="AN20" s="18"/>
    </row>
    <row r="21" spans="1:40" ht="14.25">
      <c r="A21" s="12">
        <v>18</v>
      </c>
      <c r="B21" s="36" t="s">
        <v>76</v>
      </c>
      <c r="C21" s="35">
        <f t="shared" si="0"/>
        <v>135</v>
      </c>
      <c r="D21" s="16">
        <v>8</v>
      </c>
      <c r="E21" s="17">
        <f>IF(D21&lt;&gt;"",HLOOKUP(E$2,'Tableau Pts'!$1:$30,D21+1,FALSE),"")</f>
        <v>21</v>
      </c>
      <c r="F21" s="16">
        <v>13</v>
      </c>
      <c r="G21" s="17">
        <f>IF(F21&lt;&gt;"",HLOOKUP(G$2,'Tableau Pts'!$1:$30,F21+1,FALSE),"")</f>
        <v>14</v>
      </c>
      <c r="H21" s="16">
        <v>14</v>
      </c>
      <c r="I21" s="17">
        <f>IF(H21&lt;&gt;"",HLOOKUP(I$2,'Tableau Pts'!$1:$30,H21+1,FALSE),"")</f>
        <v>10</v>
      </c>
      <c r="J21" s="16">
        <v>15</v>
      </c>
      <c r="K21" s="17">
        <f>IF(J21&lt;&gt;"",HLOOKUP(K$2,'Tableau Pts'!$1:$30,J21+1,FALSE),"")</f>
        <v>8</v>
      </c>
      <c r="L21" s="16">
        <v>13</v>
      </c>
      <c r="M21" s="17">
        <f>IF(L21&lt;&gt;"",HLOOKUP(M$2,'Tableau Pts'!$1:$30,L21+1,FALSE),"")</f>
        <v>13</v>
      </c>
      <c r="N21" s="16">
        <v>19</v>
      </c>
      <c r="O21" s="17">
        <f>IF(N21&lt;&gt;"",HLOOKUP(O$2,'Tableau Pts'!$1:$30,N21+1,FALSE),"")</f>
        <v>2</v>
      </c>
      <c r="P21" s="16">
        <v>15</v>
      </c>
      <c r="Q21" s="17">
        <f>IF(P21&lt;&gt;"",HLOOKUP(Q$2,'Tableau Pts'!$1:$30,P21+1,FALSE),"")</f>
        <v>7</v>
      </c>
      <c r="R21" s="16">
        <v>11</v>
      </c>
      <c r="S21" s="17">
        <f>IF(R21&lt;&gt;"",HLOOKUP(S$2,'Tableau Pts'!$1:$30,R21+1,FALSE),"")</f>
        <v>11</v>
      </c>
      <c r="T21" s="16">
        <v>19</v>
      </c>
      <c r="U21" s="17">
        <f>IF(T21&lt;&gt;"",HLOOKUP(U$2,'Tableau Pts'!$1:$30,T21+1,FALSE),"")</f>
        <v>4</v>
      </c>
      <c r="V21" s="16">
        <v>9</v>
      </c>
      <c r="W21" s="17">
        <f>IF(V21&lt;&gt;"",HLOOKUP(W$2,'Tableau Pts'!$1:$30,V21+1,FALSE),"")</f>
        <v>10</v>
      </c>
      <c r="X21" s="16">
        <v>12</v>
      </c>
      <c r="Y21" s="17">
        <f>IF(X21&lt;&gt;"",HLOOKUP(Y$2,'Tableau Pts'!$1:$30,X21+1,FALSE),"")</f>
        <v>11</v>
      </c>
      <c r="Z21" s="16">
        <v>16</v>
      </c>
      <c r="AA21" s="17">
        <f>IF(Z21&lt;&gt;"",HLOOKUP(AA$2,'Tableau Pts'!$1:$30,Z21+1,FALSE),"")</f>
        <v>9</v>
      </c>
      <c r="AB21" s="16"/>
      <c r="AC21" s="17">
        <f>IF(AB21&lt;&gt;"",HLOOKUP(AC$2,'Tableau Pts'!$1:$30,AB21+1,FALSE),"")</f>
      </c>
      <c r="AD21" s="16"/>
      <c r="AE21" s="17">
        <f>IF(AD21&lt;&gt;"",HLOOKUP(AE$2,'Tableau Pts'!$1:$30,AD21+1,FALSE),"")</f>
      </c>
      <c r="AF21" s="16">
        <v>9</v>
      </c>
      <c r="AG21" s="17">
        <f>IF(AF21&lt;&gt;"",HLOOKUP(AG$2,'Tableau Pts'!$1:$30,AF21+1,FALSE),"")</f>
        <v>15</v>
      </c>
      <c r="AH21" s="16"/>
      <c r="AI21" s="17">
        <f>IF(AH21&lt;&gt;"",HLOOKUP(AI$2,'Tableau Pts'!$1:$30,AH21+1,FALSE),"")</f>
      </c>
      <c r="AJ21" s="16"/>
      <c r="AK21" s="17">
        <f>IF(AJ21&lt;&gt;"",HLOOKUP(AK$2,'Tableau Pts'!$1:$30,AJ21+1,FALSE),"")</f>
      </c>
      <c r="AL21" s="16"/>
      <c r="AM21" s="17">
        <f>IF(AL21&lt;&gt;"",HLOOKUP(AM$2,'Tableau Pts'!$1:$30,AL21+1,FALSE),"")</f>
      </c>
      <c r="AN21" s="18"/>
    </row>
    <row r="22" spans="1:40" s="19" customFormat="1" ht="15">
      <c r="A22" s="28">
        <v>19</v>
      </c>
      <c r="B22" s="29" t="s">
        <v>83</v>
      </c>
      <c r="C22" s="35">
        <f t="shared" si="0"/>
        <v>130</v>
      </c>
      <c r="D22" s="16">
        <v>22</v>
      </c>
      <c r="E22" s="17">
        <f>IF(D22&lt;&gt;"",HLOOKUP(E$2,'Tableau Pts'!$1:$30,D22+1,FALSE),"")</f>
        <v>3</v>
      </c>
      <c r="F22" s="16">
        <v>12</v>
      </c>
      <c r="G22" s="17">
        <f>IF(F22&lt;&gt;"",HLOOKUP(G$2,'Tableau Pts'!$1:$30,F22+1,FALSE),"")</f>
        <v>16</v>
      </c>
      <c r="H22" s="16">
        <v>5</v>
      </c>
      <c r="I22" s="17">
        <f>IF(H22&lt;&gt;"",HLOOKUP(I$2,'Tableau Pts'!$1:$30,H22+1,FALSE),"")</f>
        <v>26</v>
      </c>
      <c r="J22" s="16">
        <v>18</v>
      </c>
      <c r="K22" s="17">
        <f>IF(J22&lt;&gt;"",HLOOKUP(K$2,'Tableau Pts'!$1:$30,J22+1,FALSE),"")</f>
        <v>5</v>
      </c>
      <c r="L22" s="16">
        <v>17</v>
      </c>
      <c r="M22" s="17">
        <f>IF(L22&lt;&gt;"",HLOOKUP(M$2,'Tableau Pts'!$1:$30,L22+1,FALSE),"")</f>
        <v>9</v>
      </c>
      <c r="N22" s="16"/>
      <c r="O22" s="17">
        <f>IF(N22&lt;&gt;"",HLOOKUP(O$2,'Tableau Pts'!$1:$30,N22+1,FALSE),"")</f>
      </c>
      <c r="P22" s="16">
        <v>1</v>
      </c>
      <c r="Q22" s="17">
        <f>IF(P22&lt;&gt;"",HLOOKUP(Q$2,'Tableau Pts'!$1:$30,P22+1,FALSE),"")</f>
        <v>35</v>
      </c>
      <c r="R22" s="16"/>
      <c r="S22" s="17">
        <f>IF(R22&lt;&gt;"",HLOOKUP(S$2,'Tableau Pts'!$1:$30,R22+1,FALSE),"")</f>
      </c>
      <c r="T22" s="16"/>
      <c r="U22" s="17">
        <f>IF(T22&lt;&gt;"",HLOOKUP(U$2,'Tableau Pts'!$1:$30,T22+1,FALSE),"")</f>
      </c>
      <c r="V22" s="16">
        <v>18</v>
      </c>
      <c r="W22" s="17">
        <f>IF(V22&lt;&gt;"",HLOOKUP(W$2,'Tableau Pts'!$1:$30,V22+1,FALSE),"")</f>
        <v>1</v>
      </c>
      <c r="X22" s="16">
        <v>17</v>
      </c>
      <c r="Y22" s="17">
        <f>IF(X22&lt;&gt;"",HLOOKUP(Y$2,'Tableau Pts'!$1:$30,X22+1,FALSE),"")</f>
        <v>6</v>
      </c>
      <c r="Z22" s="16">
        <v>19</v>
      </c>
      <c r="AA22" s="17">
        <f>IF(Z22&lt;&gt;"",HLOOKUP(AA$2,'Tableau Pts'!$1:$30,Z22+1,FALSE),"")</f>
        <v>6</v>
      </c>
      <c r="AB22" s="16">
        <v>8</v>
      </c>
      <c r="AC22" s="17">
        <f>IF(AB22&lt;&gt;"",HLOOKUP(AC$2,'Tableau Pts'!$1:$30,AB22+1,FALSE),"")</f>
        <v>14</v>
      </c>
      <c r="AD22" s="16"/>
      <c r="AE22" s="17">
        <f>IF(AD22&lt;&gt;"",HLOOKUP(AE$2,'Tableau Pts'!$1:$30,AD22+1,FALSE),"")</f>
      </c>
      <c r="AF22" s="16">
        <v>13</v>
      </c>
      <c r="AG22" s="17">
        <f>IF(AF22&lt;&gt;"",HLOOKUP(AG$2,'Tableau Pts'!$1:$30,AF22+1,FALSE),"")</f>
        <v>9</v>
      </c>
      <c r="AH22" s="16"/>
      <c r="AI22" s="17">
        <f>IF(AH22&lt;&gt;"",HLOOKUP(AI$2,'Tableau Pts'!$1:$30,AH22+1,FALSE),"")</f>
      </c>
      <c r="AJ22" s="16"/>
      <c r="AK22" s="17">
        <f>IF(AJ22&lt;&gt;"",HLOOKUP(AK$2,'Tableau Pts'!$1:$30,AJ22+1,FALSE),"")</f>
      </c>
      <c r="AL22" s="16"/>
      <c r="AM22" s="17">
        <f>IF(AL22&lt;&gt;"",HLOOKUP(AM$2,'Tableau Pts'!$1:$30,AL22+1,FALSE),"")</f>
      </c>
      <c r="AN22" s="18"/>
    </row>
    <row r="23" spans="1:40" ht="15">
      <c r="A23" s="12">
        <v>20</v>
      </c>
      <c r="B23" s="29" t="s">
        <v>84</v>
      </c>
      <c r="C23" s="35">
        <f t="shared" si="0"/>
        <v>124</v>
      </c>
      <c r="D23" s="16">
        <v>23</v>
      </c>
      <c r="E23" s="17">
        <f>IF(D23&lt;&gt;"",HLOOKUP(E$2,'Tableau Pts'!$1:$30,D23+1,FALSE),"")</f>
        <v>2</v>
      </c>
      <c r="F23" s="16">
        <v>24</v>
      </c>
      <c r="G23" s="17">
        <f>IF(F23&lt;&gt;"",HLOOKUP(G$2,'Tableau Pts'!$1:$30,F23+1,FALSE),"")</f>
        <v>3</v>
      </c>
      <c r="H23" s="16"/>
      <c r="I23" s="17">
        <f>IF(H23&lt;&gt;"",HLOOKUP(I$2,'Tableau Pts'!$1:$30,H23+1,FALSE),"")</f>
      </c>
      <c r="J23" s="16">
        <v>8</v>
      </c>
      <c r="K23" s="17">
        <f>IF(J23&lt;&gt;"",HLOOKUP(K$2,'Tableau Pts'!$1:$30,J23+1,FALSE),"")</f>
        <v>18</v>
      </c>
      <c r="L23" s="16">
        <v>14</v>
      </c>
      <c r="M23" s="17">
        <f>IF(L23&lt;&gt;"",HLOOKUP(M$2,'Tableau Pts'!$1:$30,L23+1,FALSE),"")</f>
        <v>12</v>
      </c>
      <c r="N23" s="16">
        <v>20</v>
      </c>
      <c r="O23" s="17">
        <f>IF(N23&lt;&gt;"",HLOOKUP(O$2,'Tableau Pts'!$1:$30,N23+1,FALSE),"")</f>
        <v>1</v>
      </c>
      <c r="P23" s="16">
        <v>20</v>
      </c>
      <c r="Q23" s="17">
        <f>IF(P23&lt;&gt;"",HLOOKUP(Q$2,'Tableau Pts'!$1:$30,P23+1,FALSE),"")</f>
        <v>2</v>
      </c>
      <c r="R23" s="16">
        <v>14</v>
      </c>
      <c r="S23" s="17">
        <f>IF(R23&lt;&gt;"",HLOOKUP(S$2,'Tableau Pts'!$1:$30,R23+1,FALSE),"")</f>
        <v>8</v>
      </c>
      <c r="T23" s="16">
        <v>15</v>
      </c>
      <c r="U23" s="17">
        <f>IF(T23&lt;&gt;"",HLOOKUP(U$2,'Tableau Pts'!$1:$30,T23+1,FALSE),"")</f>
        <v>8</v>
      </c>
      <c r="V23" s="16">
        <v>2</v>
      </c>
      <c r="W23" s="17">
        <f>IF(V23&lt;&gt;"",HLOOKUP(W$2,'Tableau Pts'!$1:$30,V23+1,FALSE),"")</f>
        <v>26</v>
      </c>
      <c r="X23" s="16">
        <v>21</v>
      </c>
      <c r="Y23" s="17">
        <f>IF(X23&lt;&gt;"",HLOOKUP(Y$2,'Tableau Pts'!$1:$30,X23+1,FALSE),"")</f>
        <v>2</v>
      </c>
      <c r="Z23" s="16">
        <v>9</v>
      </c>
      <c r="AA23" s="17">
        <f>IF(Z23&lt;&gt;"",HLOOKUP(AA$2,'Tableau Pts'!$1:$30,Z23+1,FALSE),"")</f>
        <v>19</v>
      </c>
      <c r="AB23" s="16">
        <v>18</v>
      </c>
      <c r="AC23" s="17">
        <f>IF(AB23&lt;&gt;"",HLOOKUP(AC$2,'Tableau Pts'!$1:$30,AB23+1,FALSE),"")</f>
        <v>2</v>
      </c>
      <c r="AD23" s="16">
        <v>14</v>
      </c>
      <c r="AE23" s="17">
        <f>IF(AD23&lt;&gt;"",HLOOKUP(AE$2,'Tableau Pts'!$1:$30,AD23+1,FALSE),"")</f>
        <v>4</v>
      </c>
      <c r="AF23" s="16">
        <v>8</v>
      </c>
      <c r="AG23" s="17">
        <f>IF(AF23&lt;&gt;"",HLOOKUP(AG$2,'Tableau Pts'!$1:$30,AF23+1,FALSE),"")</f>
        <v>17</v>
      </c>
      <c r="AH23" s="16"/>
      <c r="AI23" s="17">
        <f>IF(AH23&lt;&gt;"",HLOOKUP(AI$2,'Tableau Pts'!$1:$30,AH23+1,FALSE),"")</f>
      </c>
      <c r="AJ23" s="16"/>
      <c r="AK23" s="17">
        <f>IF(AJ23&lt;&gt;"",HLOOKUP(AK$2,'Tableau Pts'!$1:$30,AJ23+1,FALSE),"")</f>
      </c>
      <c r="AL23" s="16"/>
      <c r="AM23" s="17">
        <f>IF(AL23&lt;&gt;"",HLOOKUP(AM$2,'Tableau Pts'!$1:$30,AL23+1,FALSE),"")</f>
      </c>
      <c r="AN23" s="10"/>
    </row>
    <row r="24" spans="1:40" ht="15">
      <c r="A24" s="28">
        <v>21</v>
      </c>
      <c r="B24" s="29" t="s">
        <v>34</v>
      </c>
      <c r="C24" s="35">
        <f t="shared" si="0"/>
        <v>123</v>
      </c>
      <c r="D24" s="16"/>
      <c r="E24" s="17">
        <f>IF(D24&lt;&gt;"",HLOOKUP(E$2,'Tableau Pts'!$1:$30,D24+1,FALSE),"")</f>
      </c>
      <c r="F24" s="16">
        <v>23</v>
      </c>
      <c r="G24" s="17">
        <f>IF(F24&lt;&gt;"",HLOOKUP(G$2,'Tableau Pts'!$1:$30,F24+1,FALSE),"")</f>
        <v>4</v>
      </c>
      <c r="H24" s="16"/>
      <c r="I24" s="17">
        <f>IF(H24&lt;&gt;"",HLOOKUP(I$2,'Tableau Pts'!$1:$30,H24+1,FALSE),"")</f>
      </c>
      <c r="J24" s="16">
        <v>12</v>
      </c>
      <c r="K24" s="17">
        <f>IF(J24&lt;&gt;"",HLOOKUP(K$2,'Tableau Pts'!$1:$30,J24+1,FALSE),"")</f>
        <v>11</v>
      </c>
      <c r="L24" s="16">
        <v>11</v>
      </c>
      <c r="M24" s="17">
        <f>IF(L24&lt;&gt;"",HLOOKUP(M$2,'Tableau Pts'!$1:$30,L24+1,FALSE),"")</f>
        <v>17</v>
      </c>
      <c r="N24" s="16"/>
      <c r="O24" s="17">
        <f>IF(N24&lt;&gt;"",HLOOKUP(O$2,'Tableau Pts'!$1:$30,N24+1,FALSE),"")</f>
      </c>
      <c r="P24" s="16"/>
      <c r="Q24" s="17">
        <f>IF(P24&lt;&gt;"",HLOOKUP(Q$2,'Tableau Pts'!$1:$30,P24+1,FALSE),"")</f>
      </c>
      <c r="R24" s="16"/>
      <c r="S24" s="17">
        <f>IF(R24&lt;&gt;"",HLOOKUP(S$2,'Tableau Pts'!$1:$30,R24+1,FALSE),"")</f>
      </c>
      <c r="T24" s="16">
        <v>5</v>
      </c>
      <c r="U24" s="17">
        <f>IF(T24&lt;&gt;"",HLOOKUP(U$2,'Tableau Pts'!$1:$30,T24+1,FALSE),"")</f>
        <v>24</v>
      </c>
      <c r="V24" s="16">
        <v>16</v>
      </c>
      <c r="W24" s="17">
        <f>IF(V24&lt;&gt;"",HLOOKUP(W$2,'Tableau Pts'!$1:$30,V24+1,FALSE),"")</f>
        <v>3</v>
      </c>
      <c r="X24" s="16">
        <v>14</v>
      </c>
      <c r="Y24" s="17">
        <f>IF(X24&lt;&gt;"",HLOOKUP(Y$2,'Tableau Pts'!$1:$30,X24+1,FALSE),"")</f>
        <v>9</v>
      </c>
      <c r="Z24" s="16">
        <v>18</v>
      </c>
      <c r="AA24" s="17">
        <f>IF(Z24&lt;&gt;"",HLOOKUP(AA$2,'Tableau Pts'!$1:$30,Z24+1,FALSE),"")</f>
        <v>7</v>
      </c>
      <c r="AB24" s="16">
        <v>10</v>
      </c>
      <c r="AC24" s="17">
        <f>IF(AB24&lt;&gt;"",HLOOKUP(AC$2,'Tableau Pts'!$1:$30,AB24+1,FALSE),"")</f>
        <v>10</v>
      </c>
      <c r="AD24" s="16">
        <v>2</v>
      </c>
      <c r="AE24" s="17">
        <f>IF(AD24&lt;&gt;"",HLOOKUP(AE$2,'Tableau Pts'!$1:$30,AD24+1,FALSE),"")</f>
        <v>25</v>
      </c>
      <c r="AF24" s="16">
        <v>10</v>
      </c>
      <c r="AG24" s="17">
        <f>IF(AF24&lt;&gt;"",HLOOKUP(AG$2,'Tableau Pts'!$1:$30,AF24+1,FALSE),"")</f>
        <v>13</v>
      </c>
      <c r="AH24" s="16"/>
      <c r="AI24" s="17">
        <f>IF(AH24&lt;&gt;"",HLOOKUP(AI$2,'Tableau Pts'!$1:$30,AH24+1,FALSE),"")</f>
      </c>
      <c r="AJ24" s="16"/>
      <c r="AK24" s="17">
        <f>IF(AJ24&lt;&gt;"",HLOOKUP(AK$2,'Tableau Pts'!$1:$30,AJ24+1,FALSE),"")</f>
      </c>
      <c r="AL24" s="16"/>
      <c r="AM24" s="17">
        <f>IF(AL24&lt;&gt;"",HLOOKUP(AM$2,'Tableau Pts'!$1:$30,AL24+1,FALSE),"")</f>
      </c>
      <c r="AN24" s="18"/>
    </row>
    <row r="25" spans="1:40" s="19" customFormat="1" ht="15">
      <c r="A25" s="12">
        <v>22</v>
      </c>
      <c r="B25" s="29" t="s">
        <v>13</v>
      </c>
      <c r="C25" s="35">
        <f t="shared" si="0"/>
        <v>91</v>
      </c>
      <c r="D25" s="16">
        <v>11</v>
      </c>
      <c r="E25" s="17">
        <f>IF(D25&lt;&gt;"",HLOOKUP(E$2,'Tableau Pts'!$1:$30,D25+1,FALSE),"")</f>
        <v>15</v>
      </c>
      <c r="F25" s="16">
        <v>15</v>
      </c>
      <c r="G25" s="17">
        <f>IF(F25&lt;&gt;"",HLOOKUP(G$2,'Tableau Pts'!$1:$30,F25+1,FALSE),"")</f>
        <v>12</v>
      </c>
      <c r="H25" s="16">
        <v>13</v>
      </c>
      <c r="I25" s="17">
        <f>IF(H25&lt;&gt;"",HLOOKUP(I$2,'Tableau Pts'!$1:$30,H25+1,FALSE),"")</f>
        <v>11</v>
      </c>
      <c r="J25" s="16"/>
      <c r="K25" s="17">
        <f>IF(J25&lt;&gt;"",HLOOKUP(K$2,'Tableau Pts'!$1:$30,J25+1,FALSE),"")</f>
      </c>
      <c r="L25" s="16">
        <v>22</v>
      </c>
      <c r="M25" s="17">
        <f>IF(L25&lt;&gt;"",HLOOKUP(M$2,'Tableau Pts'!$1:$30,L25+1,FALSE),"")</f>
        <v>4</v>
      </c>
      <c r="N25" s="16"/>
      <c r="O25" s="17">
        <f>IF(N25&lt;&gt;"",HLOOKUP(O$2,'Tableau Pts'!$1:$30,N25+1,FALSE),"")</f>
      </c>
      <c r="P25" s="16">
        <v>19</v>
      </c>
      <c r="Q25" s="17">
        <f>IF(P25&lt;&gt;"",HLOOKUP(Q$2,'Tableau Pts'!$1:$30,P25+1,FALSE),"")</f>
        <v>3</v>
      </c>
      <c r="R25" s="16">
        <v>5</v>
      </c>
      <c r="S25" s="17">
        <f>IF(R25&lt;&gt;"",HLOOKUP(S$2,'Tableau Pts'!$1:$30,R25+1,FALSE),"")</f>
        <v>23</v>
      </c>
      <c r="T25" s="16">
        <v>21</v>
      </c>
      <c r="U25" s="17">
        <f>IF(T25&lt;&gt;"",HLOOKUP(U$2,'Tableau Pts'!$1:$30,T25+1,FALSE),"")</f>
        <v>2</v>
      </c>
      <c r="V25" s="16"/>
      <c r="W25" s="17">
        <f>IF(V25&lt;&gt;"",HLOOKUP(W$2,'Tableau Pts'!$1:$30,V25+1,FALSE),"")</f>
      </c>
      <c r="X25" s="16"/>
      <c r="Y25" s="17">
        <f>IF(X25&lt;&gt;"",HLOOKUP(Y$2,'Tableau Pts'!$1:$30,X25+1,FALSE),"")</f>
      </c>
      <c r="Z25" s="16">
        <v>8</v>
      </c>
      <c r="AA25" s="17">
        <f>IF(Z25&lt;&gt;"",HLOOKUP(AA$2,'Tableau Pts'!$1:$30,Z25+1,FALSE),"")</f>
        <v>21</v>
      </c>
      <c r="AB25" s="16"/>
      <c r="AC25" s="17">
        <f>IF(AB25&lt;&gt;"",HLOOKUP(AC$2,'Tableau Pts'!$1:$30,AB25+1,FALSE),"")</f>
      </c>
      <c r="AD25" s="16"/>
      <c r="AE25" s="17">
        <f>IF(AD25&lt;&gt;"",HLOOKUP(AE$2,'Tableau Pts'!$1:$30,AD25+1,FALSE),"")</f>
      </c>
      <c r="AF25" s="16"/>
      <c r="AG25" s="17">
        <f>IF(AF25&lt;&gt;"",HLOOKUP(AG$2,'Tableau Pts'!$1:$30,AF25+1,FALSE),"")</f>
      </c>
      <c r="AH25" s="16"/>
      <c r="AI25" s="17">
        <f>IF(AH25&lt;&gt;"",HLOOKUP(AI$2,'Tableau Pts'!$1:$30,AH25+1,FALSE),"")</f>
      </c>
      <c r="AJ25" s="16"/>
      <c r="AK25" s="17">
        <f>IF(AJ25&lt;&gt;"",HLOOKUP(AK$2,'Tableau Pts'!$1:$30,AJ25+1,FALSE),"")</f>
      </c>
      <c r="AL25" s="16"/>
      <c r="AM25" s="17">
        <f>IF(AL25&lt;&gt;"",HLOOKUP(AM$2,'Tableau Pts'!$1:$30,AL25+1,FALSE),"")</f>
      </c>
      <c r="AN25" s="18"/>
    </row>
    <row r="26" spans="1:40" s="19" customFormat="1" ht="15">
      <c r="A26" s="28">
        <v>23</v>
      </c>
      <c r="B26" s="29" t="s">
        <v>88</v>
      </c>
      <c r="C26" s="35">
        <f t="shared" si="0"/>
        <v>78</v>
      </c>
      <c r="D26" s="16"/>
      <c r="E26" s="17">
        <f>IF(D26&lt;&gt;"",HLOOKUP(E$2,'Tableau Pts'!$1:$30,D26+1,FALSE),"")</f>
      </c>
      <c r="F26" s="16"/>
      <c r="G26" s="17">
        <f>IF(F26&lt;&gt;"",HLOOKUP(G$2,'Tableau Pts'!$1:$30,F26+1,FALSE),"")</f>
      </c>
      <c r="H26" s="16"/>
      <c r="I26" s="17">
        <f>IF(H26&lt;&gt;"",HLOOKUP(I$2,'Tableau Pts'!$1:$30,H26+1,FALSE),"")</f>
      </c>
      <c r="J26" s="16"/>
      <c r="K26" s="17">
        <f>IF(J26&lt;&gt;"",HLOOKUP(K$2,'Tableau Pts'!$1:$30,J26+1,FALSE),"")</f>
      </c>
      <c r="L26" s="16"/>
      <c r="M26" s="17">
        <f>IF(L26&lt;&gt;"",HLOOKUP(M$2,'Tableau Pts'!$1:$30,L26+1,FALSE),"")</f>
      </c>
      <c r="N26" s="16"/>
      <c r="O26" s="17">
        <f>IF(N26&lt;&gt;"",HLOOKUP(O$2,'Tableau Pts'!$1:$30,N26+1,FALSE),"")</f>
      </c>
      <c r="P26" s="16"/>
      <c r="Q26" s="17">
        <f>IF(P26&lt;&gt;"",HLOOKUP(Q$2,'Tableau Pts'!$1:$30,P26+1,FALSE),"")</f>
      </c>
      <c r="R26" s="16"/>
      <c r="S26" s="17">
        <f>IF(R26&lt;&gt;"",HLOOKUP(S$2,'Tableau Pts'!$1:$30,R26+1,FALSE),"")</f>
      </c>
      <c r="T26" s="16"/>
      <c r="U26" s="17">
        <f>IF(T26&lt;&gt;"",HLOOKUP(U$2,'Tableau Pts'!$1:$30,T26+1,FALSE),"")</f>
      </c>
      <c r="V26" s="16"/>
      <c r="W26" s="17">
        <f>IF(V26&lt;&gt;"",HLOOKUP(W$2,'Tableau Pts'!$1:$30,V26+1,FALSE),"")</f>
      </c>
      <c r="X26" s="16">
        <v>7</v>
      </c>
      <c r="Y26" s="17">
        <f>IF(X26&lt;&gt;"",HLOOKUP(Y$2,'Tableau Pts'!$1:$30,X26+1,FALSE),"")</f>
        <v>20</v>
      </c>
      <c r="Z26" s="16">
        <v>23</v>
      </c>
      <c r="AA26" s="17">
        <f>IF(Z26&lt;&gt;"",HLOOKUP(AA$2,'Tableau Pts'!$1:$30,Z26+1,FALSE),"")</f>
        <v>2</v>
      </c>
      <c r="AB26" s="16">
        <v>2</v>
      </c>
      <c r="AC26" s="17">
        <f>IF(AB26&lt;&gt;"",HLOOKUP(AC$2,'Tableau Pts'!$1:$30,AB26+1,FALSE),"")</f>
        <v>28</v>
      </c>
      <c r="AD26" s="16"/>
      <c r="AE26" s="17">
        <f>IF(AD26&lt;&gt;"",HLOOKUP(AE$2,'Tableau Pts'!$1:$30,AD26+1,FALSE),"")</f>
      </c>
      <c r="AF26" s="16">
        <v>3</v>
      </c>
      <c r="AG26" s="17">
        <f>IF(AF26&lt;&gt;"",HLOOKUP(AG$2,'Tableau Pts'!$1:$30,AF26+1,FALSE),"")</f>
        <v>28</v>
      </c>
      <c r="AH26" s="16"/>
      <c r="AI26" s="17">
        <f>IF(AH26&lt;&gt;"",HLOOKUP(AI$2,'Tableau Pts'!$1:$30,AH26+1,FALSE),"")</f>
      </c>
      <c r="AJ26" s="16"/>
      <c r="AK26" s="17">
        <f>IF(AJ26&lt;&gt;"",HLOOKUP(AK$2,'Tableau Pts'!$1:$30,AJ26+1,FALSE),"")</f>
      </c>
      <c r="AL26" s="16"/>
      <c r="AM26" s="17">
        <f>IF(AL26&lt;&gt;"",HLOOKUP(AM$2,'Tableau Pts'!$1:$30,AL26+1,FALSE),"")</f>
      </c>
      <c r="AN26" s="18"/>
    </row>
    <row r="27" spans="1:40" s="19" customFormat="1" ht="15">
      <c r="A27" s="12">
        <v>24</v>
      </c>
      <c r="B27" s="29" t="s">
        <v>81</v>
      </c>
      <c r="C27" s="35">
        <f t="shared" si="0"/>
        <v>68</v>
      </c>
      <c r="D27" s="16">
        <v>20</v>
      </c>
      <c r="E27" s="17">
        <f>IF(D27&lt;&gt;"",HLOOKUP(E$2,'Tableau Pts'!$1:$30,D27+1,FALSE),"")</f>
        <v>5</v>
      </c>
      <c r="F27" s="16">
        <v>19</v>
      </c>
      <c r="G27" s="17">
        <f>IF(F27&lt;&gt;"",HLOOKUP(G$2,'Tableau Pts'!$1:$30,F27+1,FALSE),"")</f>
        <v>8</v>
      </c>
      <c r="H27" s="16">
        <v>12</v>
      </c>
      <c r="I27" s="17">
        <f>IF(H27&lt;&gt;"",HLOOKUP(I$2,'Tableau Pts'!$1:$30,H27+1,FALSE),"")</f>
        <v>12</v>
      </c>
      <c r="J27" s="16">
        <v>13</v>
      </c>
      <c r="K27" s="17">
        <f>IF(J27&lt;&gt;"",HLOOKUP(K$2,'Tableau Pts'!$1:$30,J27+1,FALSE),"")</f>
        <v>10</v>
      </c>
      <c r="L27" s="16">
        <v>7</v>
      </c>
      <c r="M27" s="17">
        <f>IF(L27&lt;&gt;"",HLOOKUP(M$2,'Tableau Pts'!$1:$30,L27+1,FALSE),"")</f>
        <v>25</v>
      </c>
      <c r="N27" s="16">
        <v>17</v>
      </c>
      <c r="O27" s="17">
        <f>IF(N27&lt;&gt;"",HLOOKUP(O$2,'Tableau Pts'!$1:$30,N27+1,FALSE),"")</f>
        <v>4</v>
      </c>
      <c r="P27" s="16">
        <v>18</v>
      </c>
      <c r="Q27" s="17">
        <f>IF(P27&lt;&gt;"",HLOOKUP(Q$2,'Tableau Pts'!$1:$30,P27+1,FALSE),"")</f>
        <v>4</v>
      </c>
      <c r="R27" s="16"/>
      <c r="S27" s="17">
        <f>IF(R27&lt;&gt;"",HLOOKUP(S$2,'Tableau Pts'!$1:$30,R27+1,FALSE),"")</f>
      </c>
      <c r="T27" s="16"/>
      <c r="U27" s="17">
        <f>IF(T27&lt;&gt;"",HLOOKUP(U$2,'Tableau Pts'!$1:$30,T27+1,FALSE),"")</f>
      </c>
      <c r="V27" s="16"/>
      <c r="W27" s="17">
        <f>IF(V27&lt;&gt;"",HLOOKUP(W$2,'Tableau Pts'!$1:$30,V27+1,FALSE),"")</f>
      </c>
      <c r="X27" s="16"/>
      <c r="Y27" s="17">
        <f>IF(X27&lt;&gt;"",HLOOKUP(Y$2,'Tableau Pts'!$1:$30,X27+1,FALSE),"")</f>
      </c>
      <c r="Z27" s="16"/>
      <c r="AA27" s="17">
        <f>IF(Z27&lt;&gt;"",HLOOKUP(AA$2,'Tableau Pts'!$1:$30,Z27+1,FALSE),"")</f>
      </c>
      <c r="AB27" s="16"/>
      <c r="AC27" s="17">
        <f>IF(AB27&lt;&gt;"",HLOOKUP(AC$2,'Tableau Pts'!$1:$30,AB27+1,FALSE),"")</f>
      </c>
      <c r="AD27" s="16"/>
      <c r="AE27" s="17">
        <f>IF(AD27&lt;&gt;"",HLOOKUP(AE$2,'Tableau Pts'!$1:$30,AD27+1,FALSE),"")</f>
      </c>
      <c r="AF27" s="16"/>
      <c r="AG27" s="17">
        <f>IF(AF27&lt;&gt;"",HLOOKUP(AG$2,'Tableau Pts'!$1:$30,AF27+1,FALSE),"")</f>
      </c>
      <c r="AH27" s="16"/>
      <c r="AI27" s="17">
        <f>IF(AH27&lt;&gt;"",HLOOKUP(AI$2,'Tableau Pts'!$1:$30,AH27+1,FALSE),"")</f>
      </c>
      <c r="AJ27" s="16"/>
      <c r="AK27" s="17">
        <f>IF(AJ27&lt;&gt;"",HLOOKUP(AK$2,'Tableau Pts'!$1:$30,AJ27+1,FALSE),"")</f>
      </c>
      <c r="AL27" s="16"/>
      <c r="AM27" s="17">
        <f>IF(AL27&lt;&gt;"",HLOOKUP(AM$2,'Tableau Pts'!$1:$30,AL27+1,FALSE),"")</f>
      </c>
      <c r="AN27" s="10"/>
    </row>
    <row r="28" spans="1:40" s="19" customFormat="1" ht="15">
      <c r="A28" s="28">
        <v>25</v>
      </c>
      <c r="B28" s="29" t="s">
        <v>86</v>
      </c>
      <c r="C28" s="35">
        <f t="shared" si="0"/>
        <v>58</v>
      </c>
      <c r="D28" s="16"/>
      <c r="E28" s="17">
        <f>IF(D28&lt;&gt;"",HLOOKUP(E$2,'Tableau Pts'!$1:$30,D28+1,FALSE),"")</f>
      </c>
      <c r="F28" s="16"/>
      <c r="G28" s="17">
        <f>IF(F28&lt;&gt;"",HLOOKUP(G$2,'Tableau Pts'!$1:$30,F28+1,FALSE),"")</f>
      </c>
      <c r="H28" s="16">
        <v>17</v>
      </c>
      <c r="I28" s="17">
        <f>IF(H28&lt;&gt;"",HLOOKUP(I$2,'Tableau Pts'!$1:$30,H28+1,FALSE),"")</f>
        <v>7</v>
      </c>
      <c r="J28" s="16"/>
      <c r="K28" s="17">
        <f>IF(J28&lt;&gt;"",HLOOKUP(K$2,'Tableau Pts'!$1:$30,J28+1,FALSE),"")</f>
      </c>
      <c r="L28" s="16"/>
      <c r="M28" s="17">
        <f>IF(L28&lt;&gt;"",HLOOKUP(M$2,'Tableau Pts'!$1:$30,L28+1,FALSE),"")</f>
      </c>
      <c r="N28" s="16"/>
      <c r="O28" s="17">
        <f>IF(N28&lt;&gt;"",HLOOKUP(O$2,'Tableau Pts'!$1:$30,N28+1,FALSE),"")</f>
      </c>
      <c r="P28" s="16"/>
      <c r="Q28" s="17">
        <f>IF(P28&lt;&gt;"",HLOOKUP(Q$2,'Tableau Pts'!$1:$30,P28+1,FALSE),"")</f>
      </c>
      <c r="R28" s="16">
        <v>21</v>
      </c>
      <c r="S28" s="17">
        <f>IF(R28&lt;&gt;"",HLOOKUP(S$2,'Tableau Pts'!$1:$30,R28+1,FALSE),"")</f>
        <v>1</v>
      </c>
      <c r="T28" s="16">
        <v>8</v>
      </c>
      <c r="U28" s="17">
        <f>IF(T28&lt;&gt;"",HLOOKUP(U$2,'Tableau Pts'!$1:$30,T28+1,FALSE),"")</f>
        <v>18</v>
      </c>
      <c r="V28" s="16"/>
      <c r="W28" s="17">
        <f>IF(V28&lt;&gt;"",HLOOKUP(W$2,'Tableau Pts'!$1:$30,V28+1,FALSE),"")</f>
      </c>
      <c r="X28" s="16">
        <v>15</v>
      </c>
      <c r="Y28" s="17">
        <f>IF(X28&lt;&gt;"",HLOOKUP(Y$2,'Tableau Pts'!$1:$30,X28+1,FALSE),"")</f>
        <v>8</v>
      </c>
      <c r="Z28" s="16">
        <v>13</v>
      </c>
      <c r="AA28" s="17">
        <f>IF(Z28&lt;&gt;"",HLOOKUP(AA$2,'Tableau Pts'!$1:$30,Z28+1,FALSE),"")</f>
        <v>12</v>
      </c>
      <c r="AB28" s="16">
        <v>9</v>
      </c>
      <c r="AC28" s="17">
        <f>IF(AB28&lt;&gt;"",HLOOKUP(AC$2,'Tableau Pts'!$1:$30,AB28+1,FALSE),"")</f>
        <v>12</v>
      </c>
      <c r="AD28" s="16"/>
      <c r="AE28" s="17">
        <f>IF(AD28&lt;&gt;"",HLOOKUP(AE$2,'Tableau Pts'!$1:$30,AD28+1,FALSE),"")</f>
      </c>
      <c r="AF28" s="16"/>
      <c r="AG28" s="17">
        <f>IF(AF28&lt;&gt;"",HLOOKUP(AG$2,'Tableau Pts'!$1:$30,AF28+1,FALSE),"")</f>
      </c>
      <c r="AH28" s="16"/>
      <c r="AI28" s="17">
        <f>IF(AH28&lt;&gt;"",HLOOKUP(AI$2,'Tableau Pts'!$1:$30,AH28+1,FALSE),"")</f>
      </c>
      <c r="AJ28" s="16"/>
      <c r="AK28" s="17">
        <f>IF(AJ28&lt;&gt;"",HLOOKUP(AK$2,'Tableau Pts'!$1:$30,AJ28+1,FALSE),"")</f>
      </c>
      <c r="AL28" s="16"/>
      <c r="AM28" s="17">
        <f>IF(AL28&lt;&gt;"",HLOOKUP(AM$2,'Tableau Pts'!$1:$30,AL28+1,FALSE),"")</f>
      </c>
      <c r="AN28" s="10"/>
    </row>
    <row r="29" spans="1:40" s="19" customFormat="1" ht="15">
      <c r="A29" s="12">
        <v>26</v>
      </c>
      <c r="B29" s="29" t="s">
        <v>87</v>
      </c>
      <c r="C29" s="35">
        <f t="shared" si="0"/>
        <v>37</v>
      </c>
      <c r="D29" s="16"/>
      <c r="E29" s="17">
        <f>IF(D29&lt;&gt;"",HLOOKUP(E$2,'Tableau Pts'!$1:$30,D29+1,FALSE),"")</f>
      </c>
      <c r="F29" s="16"/>
      <c r="G29" s="17">
        <f>IF(F29&lt;&gt;"",HLOOKUP(G$2,'Tableau Pts'!$1:$30,F29+1,FALSE),"")</f>
      </c>
      <c r="H29" s="16"/>
      <c r="I29" s="17">
        <f>IF(H29&lt;&gt;"",HLOOKUP(I$2,'Tableau Pts'!$1:$30,H29+1,FALSE),"")</f>
      </c>
      <c r="J29" s="16"/>
      <c r="K29" s="17">
        <f>IF(J29&lt;&gt;"",HLOOKUP(K$2,'Tableau Pts'!$1:$30,J29+1,FALSE),"")</f>
      </c>
      <c r="L29" s="16">
        <v>12</v>
      </c>
      <c r="M29" s="17">
        <f>IF(L29&lt;&gt;"",HLOOKUP(M$2,'Tableau Pts'!$1:$30,L29+1,FALSE),"")</f>
        <v>15</v>
      </c>
      <c r="N29" s="16">
        <v>16</v>
      </c>
      <c r="O29" s="17">
        <f>IF(N29&lt;&gt;"",HLOOKUP(O$2,'Tableau Pts'!$1:$30,N29+1,FALSE),"")</f>
        <v>5</v>
      </c>
      <c r="P29" s="16"/>
      <c r="Q29" s="17">
        <f>IF(P29&lt;&gt;"",HLOOKUP(Q$2,'Tableau Pts'!$1:$30,P29+1,FALSE),"")</f>
      </c>
      <c r="R29" s="16">
        <v>8</v>
      </c>
      <c r="S29" s="17">
        <f>IF(R29&lt;&gt;"",HLOOKUP(S$2,'Tableau Pts'!$1:$30,R29+1,FALSE),"")</f>
        <v>17</v>
      </c>
      <c r="T29" s="16"/>
      <c r="U29" s="17">
        <f>IF(T29&lt;&gt;"",HLOOKUP(U$2,'Tableau Pts'!$1:$30,T29+1,FALSE),"")</f>
      </c>
      <c r="V29" s="16"/>
      <c r="W29" s="17">
        <f>IF(V29&lt;&gt;"",HLOOKUP(W$2,'Tableau Pts'!$1:$30,V29+1,FALSE),"")</f>
      </c>
      <c r="X29" s="16"/>
      <c r="Y29" s="17">
        <f>IF(X29&lt;&gt;"",HLOOKUP(Y$2,'Tableau Pts'!$1:$30,X29+1,FALSE),"")</f>
      </c>
      <c r="Z29" s="16"/>
      <c r="AA29" s="17">
        <f>IF(Z29&lt;&gt;"",HLOOKUP(AA$2,'Tableau Pts'!$1:$30,Z29+1,FALSE),"")</f>
      </c>
      <c r="AB29" s="16"/>
      <c r="AC29" s="17">
        <f>IF(AB29&lt;&gt;"",HLOOKUP(AC$2,'Tableau Pts'!$1:$30,AB29+1,FALSE),"")</f>
      </c>
      <c r="AD29" s="16"/>
      <c r="AE29" s="17">
        <f>IF(AD29&lt;&gt;"",HLOOKUP(AE$2,'Tableau Pts'!$1:$30,AD29+1,FALSE),"")</f>
      </c>
      <c r="AF29" s="16"/>
      <c r="AG29" s="17">
        <f>IF(AF29&lt;&gt;"",HLOOKUP(AG$2,'Tableau Pts'!$1:$30,AF29+1,FALSE),"")</f>
      </c>
      <c r="AH29" s="16"/>
      <c r="AI29" s="17">
        <f>IF(AH29&lt;&gt;"",HLOOKUP(AI$2,'Tableau Pts'!$1:$30,AH29+1,FALSE),"")</f>
      </c>
      <c r="AJ29" s="16"/>
      <c r="AK29" s="17">
        <f>IF(AJ29&lt;&gt;"",HLOOKUP(AK$2,'Tableau Pts'!$1:$30,AJ29+1,FALSE),"")</f>
      </c>
      <c r="AL29" s="16"/>
      <c r="AM29" s="17">
        <f>IF(AL29&lt;&gt;"",HLOOKUP(AM$2,'Tableau Pts'!$1:$30,AL29+1,FALSE),"")</f>
      </c>
      <c r="AN29" s="18"/>
    </row>
    <row r="30" spans="1:40" s="19" customFormat="1" ht="15">
      <c r="A30" s="28">
        <v>27</v>
      </c>
      <c r="B30" s="29" t="s">
        <v>14</v>
      </c>
      <c r="C30" s="35">
        <f t="shared" si="0"/>
        <v>26</v>
      </c>
      <c r="D30" s="16">
        <v>9</v>
      </c>
      <c r="E30" s="17">
        <f>IF(D30&lt;&gt;"",HLOOKUP(E$2,'Tableau Pts'!$1:$30,D30+1,FALSE),"")</f>
        <v>19</v>
      </c>
      <c r="F30" s="16"/>
      <c r="G30" s="17">
        <f>IF(F30&lt;&gt;"",HLOOKUP(G$2,'Tableau Pts'!$1:$30,F30+1,FALSE),"")</f>
      </c>
      <c r="H30" s="16"/>
      <c r="I30" s="17">
        <f>IF(H30&lt;&gt;"",HLOOKUP(I$2,'Tableau Pts'!$1:$30,H30+1,FALSE),"")</f>
      </c>
      <c r="J30" s="16"/>
      <c r="K30" s="17">
        <f>IF(J30&lt;&gt;"",HLOOKUP(K$2,'Tableau Pts'!$1:$30,J30+1,FALSE),"")</f>
      </c>
      <c r="L30" s="16">
        <v>20</v>
      </c>
      <c r="M30" s="17">
        <f>IF(L30&lt;&gt;"",HLOOKUP(M$2,'Tableau Pts'!$1:$30,L30+1,FALSE),"")</f>
        <v>6</v>
      </c>
      <c r="N30" s="16"/>
      <c r="O30" s="17">
        <f>IF(N30&lt;&gt;"",HLOOKUP(O$2,'Tableau Pts'!$1:$30,N30+1,FALSE),"")</f>
      </c>
      <c r="P30" s="16"/>
      <c r="Q30" s="17">
        <f>IF(P30&lt;&gt;"",HLOOKUP(Q$2,'Tableau Pts'!$1:$30,P30+1,FALSE),"")</f>
      </c>
      <c r="R30" s="16"/>
      <c r="S30" s="17">
        <f>IF(R30&lt;&gt;"",HLOOKUP(S$2,'Tableau Pts'!$1:$30,R30+1,FALSE),"")</f>
      </c>
      <c r="T30" s="16">
        <v>22</v>
      </c>
      <c r="U30" s="17">
        <f>IF(T30&lt;&gt;"",HLOOKUP(U$2,'Tableau Pts'!$1:$30,T30+1,FALSE),"")</f>
        <v>1</v>
      </c>
      <c r="V30" s="16"/>
      <c r="W30" s="17">
        <f>IF(V30&lt;&gt;"",HLOOKUP(W$2,'Tableau Pts'!$1:$30,V30+1,FALSE),"")</f>
      </c>
      <c r="X30" s="16"/>
      <c r="Y30" s="17">
        <f>IF(X30&lt;&gt;"",HLOOKUP(Y$2,'Tableau Pts'!$1:$30,X30+1,FALSE),"")</f>
      </c>
      <c r="Z30" s="16"/>
      <c r="AA30" s="17">
        <f>IF(Z30&lt;&gt;"",HLOOKUP(AA$2,'Tableau Pts'!$1:$30,Z30+1,FALSE),"")</f>
      </c>
      <c r="AB30" s="16"/>
      <c r="AC30" s="17">
        <f>IF(AB30&lt;&gt;"",HLOOKUP(AC$2,'Tableau Pts'!$1:$30,AB30+1,FALSE),"")</f>
      </c>
      <c r="AD30" s="16"/>
      <c r="AE30" s="17">
        <f>IF(AD30&lt;&gt;"",HLOOKUP(AE$2,'Tableau Pts'!$1:$30,AD30+1,FALSE),"")</f>
      </c>
      <c r="AF30" s="16"/>
      <c r="AG30" s="17">
        <f>IF(AF30&lt;&gt;"",HLOOKUP(AG$2,'Tableau Pts'!$1:$30,AF30+1,FALSE),"")</f>
      </c>
      <c r="AH30" s="16"/>
      <c r="AI30" s="17">
        <f>IF(AH30&lt;&gt;"",HLOOKUP(AI$2,'Tableau Pts'!$1:$30,AH30+1,FALSE),"")</f>
      </c>
      <c r="AJ30" s="16"/>
      <c r="AK30" s="17">
        <f>IF(AJ30&lt;&gt;"",HLOOKUP(AK$2,'Tableau Pts'!$1:$30,AJ30+1,FALSE),"")</f>
      </c>
      <c r="AL30" s="16"/>
      <c r="AM30" s="17">
        <f>IF(AL30&lt;&gt;"",HLOOKUP(AM$2,'Tableau Pts'!$1:$30,AL30+1,FALSE),"")</f>
      </c>
      <c r="AN30" s="18"/>
    </row>
    <row r="31" spans="1:40" s="19" customFormat="1" ht="15">
      <c r="A31" s="12">
        <v>28</v>
      </c>
      <c r="B31" s="29" t="s">
        <v>85</v>
      </c>
      <c r="C31" s="35">
        <f t="shared" si="0"/>
        <v>23</v>
      </c>
      <c r="D31" s="16"/>
      <c r="E31" s="17">
        <f>IF(D31&lt;&gt;"",HLOOKUP(E$2,'Tableau Pts'!$1:$30,D31+1,FALSE),"")</f>
      </c>
      <c r="F31" s="16">
        <v>22</v>
      </c>
      <c r="G31" s="17">
        <f>IF(F31&lt;&gt;"",HLOOKUP(G$2,'Tableau Pts'!$1:$30,F31+1,FALSE),"")</f>
        <v>5</v>
      </c>
      <c r="H31" s="16">
        <v>9</v>
      </c>
      <c r="I31" s="17">
        <f>IF(H31&lt;&gt;"",HLOOKUP(I$2,'Tableau Pts'!$1:$30,H31+1,FALSE),"")</f>
        <v>18</v>
      </c>
      <c r="J31" s="16"/>
      <c r="K31" s="17">
        <f>IF(J31&lt;&gt;"",HLOOKUP(K$2,'Tableau Pts'!$1:$30,J31+1,FALSE),"")</f>
      </c>
      <c r="L31" s="16"/>
      <c r="M31" s="17">
        <f>IF(L31&lt;&gt;"",HLOOKUP(M$2,'Tableau Pts'!$1:$30,L31+1,FALSE),"")</f>
      </c>
      <c r="N31" s="16"/>
      <c r="O31" s="17">
        <f>IF(N31&lt;&gt;"",HLOOKUP(O$2,'Tableau Pts'!$1:$30,N31+1,FALSE),"")</f>
      </c>
      <c r="P31" s="16"/>
      <c r="Q31" s="17">
        <f>IF(P31&lt;&gt;"",HLOOKUP(Q$2,'Tableau Pts'!$1:$30,P31+1,FALSE),"")</f>
      </c>
      <c r="R31" s="16"/>
      <c r="S31" s="17">
        <f>IF(R31&lt;&gt;"",HLOOKUP(S$2,'Tableau Pts'!$1:$30,R31+1,FALSE),"")</f>
      </c>
      <c r="T31" s="16"/>
      <c r="U31" s="17">
        <f>IF(T31&lt;&gt;"",HLOOKUP(U$2,'Tableau Pts'!$1:$30,T31+1,FALSE),"")</f>
      </c>
      <c r="V31" s="16"/>
      <c r="W31" s="17">
        <f>IF(V31&lt;&gt;"",HLOOKUP(W$2,'Tableau Pts'!$1:$30,V31+1,FALSE),"")</f>
      </c>
      <c r="X31" s="16"/>
      <c r="Y31" s="17">
        <f>IF(X31&lt;&gt;"",HLOOKUP(Y$2,'Tableau Pts'!$1:$30,X31+1,FALSE),"")</f>
      </c>
      <c r="Z31" s="16"/>
      <c r="AA31" s="17">
        <f>IF(Z31&lt;&gt;"",HLOOKUP(AA$2,'Tableau Pts'!$1:$30,Z31+1,FALSE),"")</f>
      </c>
      <c r="AB31" s="16"/>
      <c r="AC31" s="17">
        <f>IF(AB31&lt;&gt;"",HLOOKUP(AC$2,'Tableau Pts'!$1:$30,AB31+1,FALSE),"")</f>
      </c>
      <c r="AD31" s="16"/>
      <c r="AE31" s="17">
        <f>IF(AD31&lt;&gt;"",HLOOKUP(AE$2,'Tableau Pts'!$1:$30,AD31+1,FALSE),"")</f>
      </c>
      <c r="AF31" s="16"/>
      <c r="AG31" s="17">
        <f>IF(AF31&lt;&gt;"",HLOOKUP(AG$2,'Tableau Pts'!$1:$30,AF31+1,FALSE),"")</f>
      </c>
      <c r="AH31" s="16"/>
      <c r="AI31" s="17">
        <f>IF(AH31&lt;&gt;"",HLOOKUP(AI$2,'Tableau Pts'!$1:$30,AH31+1,FALSE),"")</f>
      </c>
      <c r="AJ31" s="16"/>
      <c r="AK31" s="17">
        <f>IF(AJ31&lt;&gt;"",HLOOKUP(AK$2,'Tableau Pts'!$1:$30,AJ31+1,FALSE),"")</f>
      </c>
      <c r="AL31" s="16"/>
      <c r="AM31" s="17">
        <f>IF(AL31&lt;&gt;"",HLOOKUP(AM$2,'Tableau Pts'!$1:$30,AL31+1,FALSE),"")</f>
      </c>
      <c r="AN31" s="18"/>
    </row>
    <row r="32" spans="1:40" ht="15">
      <c r="A32" s="28">
        <v>29</v>
      </c>
      <c r="B32" s="29" t="s">
        <v>10</v>
      </c>
      <c r="C32" s="35">
        <f t="shared" si="0"/>
        <v>19</v>
      </c>
      <c r="D32" s="16"/>
      <c r="E32" s="17">
        <f>IF(D32&lt;&gt;"",HLOOKUP(E$2,'Tableau Pts'!$1:$30,D32+1,FALSE),"")</f>
      </c>
      <c r="F32" s="16">
        <v>11</v>
      </c>
      <c r="G32" s="17">
        <f>IF(F32&lt;&gt;"",HLOOKUP(G$2,'Tableau Pts'!$1:$30,F32+1,FALSE),"")</f>
        <v>18</v>
      </c>
      <c r="H32" s="16"/>
      <c r="I32" s="17">
        <f>IF(H32&lt;&gt;"",HLOOKUP(I$2,'Tableau Pts'!$1:$30,H32+1,FALSE),"")</f>
      </c>
      <c r="J32" s="16">
        <v>22</v>
      </c>
      <c r="K32" s="17">
        <f>IF(J32&lt;&gt;"",HLOOKUP(K$2,'Tableau Pts'!$1:$30,J32+1,FALSE),"")</f>
        <v>1</v>
      </c>
      <c r="L32" s="16"/>
      <c r="M32" s="17">
        <f>IF(L32&lt;&gt;"",HLOOKUP(M$2,'Tableau Pts'!$1:$30,L32+1,FALSE),"")</f>
      </c>
      <c r="N32" s="16"/>
      <c r="O32" s="17">
        <f>IF(N32&lt;&gt;"",HLOOKUP(O$2,'Tableau Pts'!$1:$30,N32+1,FALSE),"")</f>
      </c>
      <c r="P32" s="16"/>
      <c r="Q32" s="17">
        <f>IF(P32&lt;&gt;"",HLOOKUP(Q$2,'Tableau Pts'!$1:$30,P32+1,FALSE),"")</f>
      </c>
      <c r="R32" s="16"/>
      <c r="S32" s="17">
        <f>IF(R32&lt;&gt;"",HLOOKUP(S$2,'Tableau Pts'!$1:$30,R32+1,FALSE),"")</f>
      </c>
      <c r="T32" s="16"/>
      <c r="U32" s="17">
        <f>IF(T32&lt;&gt;"",HLOOKUP(U$2,'Tableau Pts'!$1:$30,T32+1,FALSE),"")</f>
      </c>
      <c r="V32" s="16"/>
      <c r="W32" s="17">
        <f>IF(V32&lt;&gt;"",HLOOKUP(W$2,'Tableau Pts'!$1:$30,V32+1,FALSE),"")</f>
      </c>
      <c r="X32" s="16"/>
      <c r="Y32" s="17">
        <f>IF(X32&lt;&gt;"",HLOOKUP(Y$2,'Tableau Pts'!$1:$30,X32+1,FALSE),"")</f>
      </c>
      <c r="Z32" s="16"/>
      <c r="AA32" s="17">
        <f>IF(Z32&lt;&gt;"",HLOOKUP(AA$2,'Tableau Pts'!$1:$30,Z32+1,FALSE),"")</f>
      </c>
      <c r="AB32" s="16"/>
      <c r="AC32" s="17">
        <f>IF(AB32&lt;&gt;"",HLOOKUP(AC$2,'Tableau Pts'!$1:$30,AB32+1,FALSE),"")</f>
      </c>
      <c r="AD32" s="16"/>
      <c r="AE32" s="17">
        <f>IF(AD32&lt;&gt;"",HLOOKUP(AE$2,'Tableau Pts'!$1:$30,AD32+1,FALSE),"")</f>
      </c>
      <c r="AF32" s="16"/>
      <c r="AG32" s="17">
        <f>IF(AF32&lt;&gt;"",HLOOKUP(AG$2,'Tableau Pts'!$1:$30,AF32+1,FALSE),"")</f>
      </c>
      <c r="AH32" s="16"/>
      <c r="AI32" s="17">
        <f>IF(AH32&lt;&gt;"",HLOOKUP(AI$2,'Tableau Pts'!$1:$30,AH32+1,FALSE),"")</f>
      </c>
      <c r="AJ32" s="16"/>
      <c r="AK32" s="17">
        <f>IF(AJ32&lt;&gt;"",HLOOKUP(AK$2,'Tableau Pts'!$1:$30,AJ32+1,FALSE),"")</f>
      </c>
      <c r="AL32" s="16"/>
      <c r="AM32" s="17">
        <f>IF(AL32&lt;&gt;"",HLOOKUP(AM$2,'Tableau Pts'!$1:$30,AL32+1,FALSE),"")</f>
      </c>
      <c r="AN32" s="18"/>
    </row>
    <row r="33" spans="1:40" s="19" customFormat="1" ht="15">
      <c r="A33" s="28">
        <v>30</v>
      </c>
      <c r="B33" s="29" t="s">
        <v>82</v>
      </c>
      <c r="C33" s="35">
        <f t="shared" si="0"/>
        <v>14</v>
      </c>
      <c r="D33" s="16">
        <v>21</v>
      </c>
      <c r="E33" s="17">
        <f>IF(D33&lt;&gt;"",HLOOKUP(E$2,'Tableau Pts'!$1:$30,D33+1,FALSE),"")</f>
        <v>4</v>
      </c>
      <c r="F33" s="16">
        <v>20</v>
      </c>
      <c r="G33" s="17">
        <f>IF(F33&lt;&gt;"",HLOOKUP(G$2,'Tableau Pts'!$1:$30,F33+1,FALSE),"")</f>
        <v>7</v>
      </c>
      <c r="H33" s="16"/>
      <c r="I33" s="17">
        <f>IF(H33&lt;&gt;"",HLOOKUP(I$2,'Tableau Pts'!$1:$30,H33+1,FALSE),"")</f>
      </c>
      <c r="J33" s="16"/>
      <c r="K33" s="17">
        <f>IF(J33&lt;&gt;"",HLOOKUP(K$2,'Tableau Pts'!$1:$30,J33+1,FALSE),"")</f>
      </c>
      <c r="L33" s="16"/>
      <c r="M33" s="17">
        <f>IF(L33&lt;&gt;"",HLOOKUP(M$2,'Tableau Pts'!$1:$30,L33+1,FALSE),"")</f>
      </c>
      <c r="N33" s="16"/>
      <c r="O33" s="17">
        <f>IF(N33&lt;&gt;"",HLOOKUP(O$2,'Tableau Pts'!$1:$30,N33+1,FALSE),"")</f>
      </c>
      <c r="P33" s="16"/>
      <c r="Q33" s="17">
        <f>IF(P33&lt;&gt;"",HLOOKUP(Q$2,'Tableau Pts'!$1:$30,P33+1,FALSE),"")</f>
      </c>
      <c r="R33" s="16"/>
      <c r="S33" s="17">
        <f>IF(R33&lt;&gt;"",HLOOKUP(S$2,'Tableau Pts'!$1:$30,R33+1,FALSE),"")</f>
      </c>
      <c r="T33" s="16"/>
      <c r="U33" s="17">
        <f>IF(T33&lt;&gt;"",HLOOKUP(U$2,'Tableau Pts'!$1:$30,T33+1,FALSE),"")</f>
      </c>
      <c r="V33" s="16"/>
      <c r="W33" s="17">
        <f>IF(V33&lt;&gt;"",HLOOKUP(W$2,'Tableau Pts'!$1:$30,V33+1,FALSE),"")</f>
      </c>
      <c r="X33" s="16"/>
      <c r="Y33" s="17">
        <f>IF(X33&lt;&gt;"",HLOOKUP(Y$2,'Tableau Pts'!$1:$30,X33+1,FALSE),"")</f>
      </c>
      <c r="Z33" s="16"/>
      <c r="AA33" s="17">
        <f>IF(Z33&lt;&gt;"",HLOOKUP(AA$2,'Tableau Pts'!$1:$30,Z33+1,FALSE),"")</f>
      </c>
      <c r="AB33" s="16"/>
      <c r="AC33" s="17">
        <f>IF(AB33&lt;&gt;"",HLOOKUP(AC$2,'Tableau Pts'!$1:$30,AB33+1,FALSE),"")</f>
      </c>
      <c r="AD33" s="16">
        <v>15</v>
      </c>
      <c r="AE33" s="17">
        <f>IF(AD33&lt;&gt;"",HLOOKUP(AE$2,'Tableau Pts'!$1:$30,AD33+1,FALSE),"")</f>
        <v>3</v>
      </c>
      <c r="AF33" s="16"/>
      <c r="AG33" s="17">
        <f>IF(AF33&lt;&gt;"",HLOOKUP(AG$2,'Tableau Pts'!$1:$30,AF33+1,FALSE),"")</f>
      </c>
      <c r="AH33" s="16"/>
      <c r="AI33" s="17">
        <f>IF(AH33&lt;&gt;"",HLOOKUP(AI$2,'Tableau Pts'!$1:$30,AH33+1,FALSE),"")</f>
      </c>
      <c r="AJ33" s="16"/>
      <c r="AK33" s="17">
        <f>IF(AJ33&lt;&gt;"",HLOOKUP(AK$2,'Tableau Pts'!$1:$30,AJ33+1,FALSE),"")</f>
      </c>
      <c r="AL33" s="16"/>
      <c r="AM33" s="17">
        <f>IF(AL33&lt;&gt;"",HLOOKUP(AM$2,'Tableau Pts'!$1:$30,AL33+1,FALSE),"")</f>
      </c>
      <c r="AN33" s="18"/>
    </row>
    <row r="34" spans="1:40" ht="15">
      <c r="A34" s="28">
        <v>31</v>
      </c>
      <c r="B34" s="29"/>
      <c r="C34" s="35">
        <f t="shared" si="0"/>
        <v>0</v>
      </c>
      <c r="D34" s="16"/>
      <c r="E34" s="17">
        <f>IF(D34&lt;&gt;"",HLOOKUP(E$2,'Tableau Pts'!$1:$30,D34+1,FALSE),"")</f>
      </c>
      <c r="F34" s="16"/>
      <c r="G34" s="17">
        <f>IF(F34&lt;&gt;"",HLOOKUP(G$2,'Tableau Pts'!$1:$30,F34+1,FALSE),"")</f>
      </c>
      <c r="H34" s="16"/>
      <c r="I34" s="17">
        <f>IF(H34&lt;&gt;"",HLOOKUP(I$2,'Tableau Pts'!$1:$30,H34+1,FALSE),"")</f>
      </c>
      <c r="J34" s="16"/>
      <c r="K34" s="17">
        <f>IF(J34&lt;&gt;"",HLOOKUP(K$2,'Tableau Pts'!$1:$30,J34+1,FALSE),"")</f>
      </c>
      <c r="L34" s="16"/>
      <c r="M34" s="17">
        <f>IF(L34&lt;&gt;"",HLOOKUP(M$2,'Tableau Pts'!$1:$30,L34+1,FALSE),"")</f>
      </c>
      <c r="N34" s="16"/>
      <c r="O34" s="17">
        <f>IF(N34&lt;&gt;"",HLOOKUP(O$2,'Tableau Pts'!$1:$30,N34+1,FALSE),"")</f>
      </c>
      <c r="P34" s="16"/>
      <c r="Q34" s="17">
        <f>IF(P34&lt;&gt;"",HLOOKUP(Q$2,'Tableau Pts'!$1:$30,P34+1,FALSE),"")</f>
      </c>
      <c r="R34" s="16"/>
      <c r="S34" s="17">
        <f>IF(R34&lt;&gt;"",HLOOKUP(S$2,'Tableau Pts'!$1:$30,R34+1,FALSE),"")</f>
      </c>
      <c r="T34" s="16"/>
      <c r="U34" s="17">
        <f>IF(T34&lt;&gt;"",HLOOKUP(U$2,'Tableau Pts'!$1:$30,T34+1,FALSE),"")</f>
      </c>
      <c r="V34" s="16"/>
      <c r="W34" s="17">
        <f>IF(V34&lt;&gt;"",HLOOKUP(W$2,'Tableau Pts'!$1:$30,V34+1,FALSE),"")</f>
      </c>
      <c r="X34" s="16"/>
      <c r="Y34" s="17">
        <f>IF(X34&lt;&gt;"",HLOOKUP(Y$2,'Tableau Pts'!$1:$30,X34+1,FALSE),"")</f>
      </c>
      <c r="Z34" s="16"/>
      <c r="AA34" s="17">
        <f>IF(Z34&lt;&gt;"",HLOOKUP(AA$2,'Tableau Pts'!$1:$30,Z34+1,FALSE),"")</f>
      </c>
      <c r="AB34" s="16"/>
      <c r="AC34" s="17">
        <f>IF(AB34&lt;&gt;"",HLOOKUP(AC$2,'Tableau Pts'!$1:$30,AB34+1,FALSE),"")</f>
      </c>
      <c r="AD34" s="16"/>
      <c r="AE34" s="17">
        <f>IF(AD34&lt;&gt;"",HLOOKUP(AE$2,'Tableau Pts'!$1:$30,AD34+1,FALSE),"")</f>
      </c>
      <c r="AF34" s="16"/>
      <c r="AG34" s="17">
        <f>IF(AF34&lt;&gt;"",HLOOKUP(AG$2,'Tableau Pts'!$1:$30,AF34+1,FALSE),"")</f>
      </c>
      <c r="AH34" s="16"/>
      <c r="AI34" s="17">
        <f>IF(AH34&lt;&gt;"",HLOOKUP(AI$2,'Tableau Pts'!$1:$30,AH34+1,FALSE),"")</f>
      </c>
      <c r="AJ34" s="16"/>
      <c r="AK34" s="17">
        <f>IF(AJ34&lt;&gt;"",HLOOKUP(AK$2,'Tableau Pts'!$1:$30,AJ34+1,FALSE),"")</f>
      </c>
      <c r="AL34" s="16"/>
      <c r="AM34" s="17">
        <f>IF(AL34&lt;&gt;"",HLOOKUP(AM$2,'Tableau Pts'!$1:$30,AL34+1,FALSE),"")</f>
      </c>
      <c r="AN34" s="10"/>
    </row>
    <row r="35" spans="1:40" s="19" customFormat="1" ht="15">
      <c r="A35" s="12">
        <v>32</v>
      </c>
      <c r="B35" s="29"/>
      <c r="C35" s="35">
        <f t="shared" si="0"/>
        <v>0</v>
      </c>
      <c r="D35" s="16"/>
      <c r="E35" s="17">
        <f>IF(D35&lt;&gt;"",HLOOKUP(E$2,'Tableau Pts'!$1:$30,D35+1,FALSE),"")</f>
      </c>
      <c r="F35" s="16"/>
      <c r="G35" s="17">
        <f>IF(F35&lt;&gt;"",HLOOKUP(G$2,'Tableau Pts'!$1:$30,F35+1,FALSE),"")</f>
      </c>
      <c r="H35" s="16"/>
      <c r="I35" s="17">
        <f>IF(H35&lt;&gt;"",HLOOKUP(I$2,'Tableau Pts'!$1:$30,H35+1,FALSE),"")</f>
      </c>
      <c r="J35" s="16"/>
      <c r="K35" s="17">
        <f>IF(J35&lt;&gt;"",HLOOKUP(K$2,'Tableau Pts'!$1:$30,J35+1,FALSE),"")</f>
      </c>
      <c r="L35" s="16"/>
      <c r="M35" s="17">
        <f>IF(L35&lt;&gt;"",HLOOKUP(M$2,'Tableau Pts'!$1:$30,L35+1,FALSE),"")</f>
      </c>
      <c r="N35" s="16"/>
      <c r="O35" s="17">
        <f>IF(N35&lt;&gt;"",HLOOKUP(O$2,'Tableau Pts'!$1:$30,N35+1,FALSE),"")</f>
      </c>
      <c r="P35" s="16"/>
      <c r="Q35" s="17">
        <f>IF(P35&lt;&gt;"",HLOOKUP(Q$2,'Tableau Pts'!$1:$30,P35+1,FALSE),"")</f>
      </c>
      <c r="R35" s="16"/>
      <c r="S35" s="17">
        <f>IF(R35&lt;&gt;"",HLOOKUP(S$2,'Tableau Pts'!$1:$30,R35+1,FALSE),"")</f>
      </c>
      <c r="T35" s="16"/>
      <c r="U35" s="17">
        <f>IF(T35&lt;&gt;"",HLOOKUP(U$2,'Tableau Pts'!$1:$30,T35+1,FALSE),"")</f>
      </c>
      <c r="V35" s="16"/>
      <c r="W35" s="17">
        <f>IF(V35&lt;&gt;"",HLOOKUP(W$2,'Tableau Pts'!$1:$30,V35+1,FALSE),"")</f>
      </c>
      <c r="X35" s="16"/>
      <c r="Y35" s="17">
        <f>IF(X35&lt;&gt;"",HLOOKUP(Y$2,'Tableau Pts'!$1:$30,X35+1,FALSE),"")</f>
      </c>
      <c r="Z35" s="16"/>
      <c r="AA35" s="17">
        <f>IF(Z35&lt;&gt;"",HLOOKUP(AA$2,'Tableau Pts'!$1:$30,Z35+1,FALSE),"")</f>
      </c>
      <c r="AB35" s="16"/>
      <c r="AC35" s="17">
        <f>IF(AB35&lt;&gt;"",HLOOKUP(AC$2,'Tableau Pts'!$1:$30,AB35+1,FALSE),"")</f>
      </c>
      <c r="AD35" s="16"/>
      <c r="AE35" s="17">
        <f>IF(AD35&lt;&gt;"",HLOOKUP(AE$2,'Tableau Pts'!$1:$30,AD35+1,FALSE),"")</f>
      </c>
      <c r="AF35" s="16"/>
      <c r="AG35" s="17">
        <f>IF(AF35&lt;&gt;"",HLOOKUP(AG$2,'Tableau Pts'!$1:$30,AF35+1,FALSE),"")</f>
      </c>
      <c r="AH35" s="16"/>
      <c r="AI35" s="17">
        <f>IF(AH35&lt;&gt;"",HLOOKUP(AI$2,'Tableau Pts'!$1:$30,AH35+1,FALSE),"")</f>
      </c>
      <c r="AJ35" s="16"/>
      <c r="AK35" s="17">
        <f>IF(AJ35&lt;&gt;"",HLOOKUP(AK$2,'Tableau Pts'!$1:$30,AJ35+1,FALSE),"")</f>
      </c>
      <c r="AL35" s="16"/>
      <c r="AM35" s="17">
        <f>IF(AL35&lt;&gt;"",HLOOKUP(AM$2,'Tableau Pts'!$1:$30,AL35+1,FALSE),"")</f>
      </c>
      <c r="AN35" s="18"/>
    </row>
    <row r="36" spans="1:40" ht="15">
      <c r="A36" s="12">
        <v>33</v>
      </c>
      <c r="B36" s="29"/>
      <c r="C36" s="35">
        <f t="shared" si="0"/>
        <v>0</v>
      </c>
      <c r="D36" s="16"/>
      <c r="E36" s="17">
        <f>IF(D36&lt;&gt;"",HLOOKUP(E$2,'Tableau Pts'!$1:$30,D36+1,FALSE),"")</f>
      </c>
      <c r="F36" s="16"/>
      <c r="G36" s="17">
        <f>IF(F36&lt;&gt;"",HLOOKUP(G$2,'Tableau Pts'!$1:$30,F36+1,FALSE),"")</f>
      </c>
      <c r="H36" s="16"/>
      <c r="I36" s="17">
        <f>IF(H36&lt;&gt;"",HLOOKUP(I$2,'Tableau Pts'!$1:$30,H36+1,FALSE),"")</f>
      </c>
      <c r="J36" s="16"/>
      <c r="K36" s="17">
        <f>IF(J36&lt;&gt;"",HLOOKUP(K$2,'Tableau Pts'!$1:$30,J36+1,FALSE),"")</f>
      </c>
      <c r="L36" s="16"/>
      <c r="M36" s="17">
        <f>IF(L36&lt;&gt;"",HLOOKUP(M$2,'Tableau Pts'!$1:$30,L36+1,FALSE),"")</f>
      </c>
      <c r="N36" s="16"/>
      <c r="O36" s="17">
        <f>IF(N36&lt;&gt;"",HLOOKUP(O$2,'Tableau Pts'!$1:$30,N36+1,FALSE),"")</f>
      </c>
      <c r="P36" s="16"/>
      <c r="Q36" s="17">
        <f>IF(P36&lt;&gt;"",HLOOKUP(Q$2,'Tableau Pts'!$1:$30,P36+1,FALSE),"")</f>
      </c>
      <c r="R36" s="16"/>
      <c r="S36" s="17">
        <f>IF(R36&lt;&gt;"",HLOOKUP(S$2,'Tableau Pts'!$1:$30,R36+1,FALSE),"")</f>
      </c>
      <c r="T36" s="16"/>
      <c r="U36" s="17">
        <f>IF(T36&lt;&gt;"",HLOOKUP(U$2,'Tableau Pts'!$1:$30,T36+1,FALSE),"")</f>
      </c>
      <c r="V36" s="16"/>
      <c r="W36" s="17">
        <f>IF(V36&lt;&gt;"",HLOOKUP(W$2,'Tableau Pts'!$1:$30,V36+1,FALSE),"")</f>
      </c>
      <c r="X36" s="16"/>
      <c r="Y36" s="17">
        <f>IF(X36&lt;&gt;"",HLOOKUP(Y$2,'Tableau Pts'!$1:$30,X36+1,FALSE),"")</f>
      </c>
      <c r="Z36" s="16"/>
      <c r="AA36" s="17">
        <f>IF(Z36&lt;&gt;"",HLOOKUP(AA$2,'Tableau Pts'!$1:$30,Z36+1,FALSE),"")</f>
      </c>
      <c r="AB36" s="16"/>
      <c r="AC36" s="17">
        <f>IF(AB36&lt;&gt;"",HLOOKUP(AC$2,'Tableau Pts'!$1:$30,AB36+1,FALSE),"")</f>
      </c>
      <c r="AD36" s="16"/>
      <c r="AE36" s="17">
        <f>IF(AD36&lt;&gt;"",HLOOKUP(AE$2,'Tableau Pts'!$1:$30,AD36+1,FALSE),"")</f>
      </c>
      <c r="AF36" s="16"/>
      <c r="AG36" s="17">
        <f>IF(AF36&lt;&gt;"",HLOOKUP(AG$2,'Tableau Pts'!$1:$30,AF36+1,FALSE),"")</f>
      </c>
      <c r="AH36" s="16"/>
      <c r="AI36" s="17">
        <f>IF(AH36&lt;&gt;"",HLOOKUP(AI$2,'Tableau Pts'!$1:$30,AH36+1,FALSE),"")</f>
      </c>
      <c r="AJ36" s="16"/>
      <c r="AK36" s="17">
        <f>IF(AJ36&lt;&gt;"",HLOOKUP(AK$2,'Tableau Pts'!$1:$30,AJ36+1,FALSE),"")</f>
      </c>
      <c r="AL36" s="16"/>
      <c r="AM36" s="17">
        <f>IF(AL36&lt;&gt;"",HLOOKUP(AM$2,'Tableau Pts'!$1:$30,AL36+1,FALSE),"")</f>
      </c>
      <c r="AN36" s="10"/>
    </row>
    <row r="37" spans="1:40" ht="15">
      <c r="A37" s="28">
        <v>34</v>
      </c>
      <c r="B37" s="29"/>
      <c r="C37" s="35">
        <f t="shared" si="0"/>
        <v>0</v>
      </c>
      <c r="D37" s="16"/>
      <c r="E37" s="17">
        <f>IF(D37&lt;&gt;"",HLOOKUP(E$2,'Tableau Pts'!$1:$30,D37+1,FALSE),"")</f>
      </c>
      <c r="F37" s="16"/>
      <c r="G37" s="17">
        <f>IF(F37&lt;&gt;"",HLOOKUP(G$2,'Tableau Pts'!$1:$30,F37+1,FALSE),"")</f>
      </c>
      <c r="H37" s="16"/>
      <c r="I37" s="17">
        <f>IF(H37&lt;&gt;"",HLOOKUP(I$2,'Tableau Pts'!$1:$30,H37+1,FALSE),"")</f>
      </c>
      <c r="J37" s="16"/>
      <c r="K37" s="17">
        <f>IF(J37&lt;&gt;"",HLOOKUP(K$2,'Tableau Pts'!$1:$30,J37+1,FALSE),"")</f>
      </c>
      <c r="L37" s="16"/>
      <c r="M37" s="17">
        <f>IF(L37&lt;&gt;"",HLOOKUP(M$2,'Tableau Pts'!$1:$30,L37+1,FALSE),"")</f>
      </c>
      <c r="N37" s="16"/>
      <c r="O37" s="17">
        <f>IF(N37&lt;&gt;"",HLOOKUP(O$2,'Tableau Pts'!$1:$30,N37+1,FALSE),"")</f>
      </c>
      <c r="P37" s="16"/>
      <c r="Q37" s="17">
        <f>IF(P37&lt;&gt;"",HLOOKUP(Q$2,'Tableau Pts'!$1:$30,P37+1,FALSE),"")</f>
      </c>
      <c r="R37" s="16"/>
      <c r="S37" s="17">
        <f>IF(R37&lt;&gt;"",HLOOKUP(S$2,'Tableau Pts'!$1:$30,R37+1,FALSE),"")</f>
      </c>
      <c r="T37" s="16"/>
      <c r="U37" s="17">
        <f>IF(T37&lt;&gt;"",HLOOKUP(U$2,'Tableau Pts'!$1:$30,T37+1,FALSE),"")</f>
      </c>
      <c r="V37" s="16"/>
      <c r="W37" s="17">
        <f>IF(V37&lt;&gt;"",HLOOKUP(W$2,'Tableau Pts'!$1:$30,V37+1,FALSE),"")</f>
      </c>
      <c r="X37" s="16"/>
      <c r="Y37" s="17">
        <f>IF(X37&lt;&gt;"",HLOOKUP(Y$2,'Tableau Pts'!$1:$30,X37+1,FALSE),"")</f>
      </c>
      <c r="Z37" s="16"/>
      <c r="AA37" s="17">
        <f>IF(Z37&lt;&gt;"",HLOOKUP(AA$2,'Tableau Pts'!$1:$30,Z37+1,FALSE),"")</f>
      </c>
      <c r="AB37" s="16"/>
      <c r="AC37" s="17">
        <f>IF(AB37&lt;&gt;"",HLOOKUP(AC$2,'Tableau Pts'!$1:$30,AB37+1,FALSE),"")</f>
      </c>
      <c r="AD37" s="16"/>
      <c r="AE37" s="17">
        <f>IF(AD37&lt;&gt;"",HLOOKUP(AE$2,'Tableau Pts'!$1:$30,AD37+1,FALSE),"")</f>
      </c>
      <c r="AF37" s="16"/>
      <c r="AG37" s="17">
        <f>IF(AF37&lt;&gt;"",HLOOKUP(AG$2,'Tableau Pts'!$1:$30,AF37+1,FALSE),"")</f>
      </c>
      <c r="AH37" s="16"/>
      <c r="AI37" s="17">
        <f>IF(AH37&lt;&gt;"",HLOOKUP(AI$2,'Tableau Pts'!$1:$30,AH37+1,FALSE),"")</f>
      </c>
      <c r="AJ37" s="16"/>
      <c r="AK37" s="17">
        <f>IF(AJ37&lt;&gt;"",HLOOKUP(AK$2,'Tableau Pts'!$1:$30,AJ37+1,FALSE),"")</f>
      </c>
      <c r="AL37" s="16"/>
      <c r="AM37" s="17">
        <f>IF(AL37&lt;&gt;"",HLOOKUP(AM$2,'Tableau Pts'!$1:$30,AL37+1,FALSE),"")</f>
      </c>
      <c r="AN37" s="10"/>
    </row>
    <row r="38" spans="1:40" s="19" customFormat="1" ht="15">
      <c r="A38" s="12">
        <v>35</v>
      </c>
      <c r="B38" s="29"/>
      <c r="C38" s="35">
        <f t="shared" si="0"/>
        <v>0</v>
      </c>
      <c r="D38" s="16"/>
      <c r="E38" s="17">
        <f>IF(D38&lt;&gt;"",HLOOKUP(E$2,'Tableau Pts'!$1:$30,D38+1,FALSE),"")</f>
      </c>
      <c r="F38" s="16"/>
      <c r="G38" s="17">
        <f>IF(F38&lt;&gt;"",HLOOKUP(G$2,'Tableau Pts'!$1:$30,F38+1,FALSE),"")</f>
      </c>
      <c r="H38" s="16"/>
      <c r="I38" s="17">
        <f>IF(H38&lt;&gt;"",HLOOKUP(I$2,'Tableau Pts'!$1:$30,H38+1,FALSE),"")</f>
      </c>
      <c r="J38" s="16"/>
      <c r="K38" s="17">
        <f>IF(J38&lt;&gt;"",HLOOKUP(K$2,'Tableau Pts'!$1:$30,J38+1,FALSE),"")</f>
      </c>
      <c r="L38" s="16"/>
      <c r="M38" s="17">
        <f>IF(L38&lt;&gt;"",HLOOKUP(M$2,'Tableau Pts'!$1:$30,L38+1,FALSE),"")</f>
      </c>
      <c r="N38" s="16"/>
      <c r="O38" s="17">
        <f>IF(N38&lt;&gt;"",HLOOKUP(O$2,'Tableau Pts'!$1:$30,N38+1,FALSE),"")</f>
      </c>
      <c r="P38" s="16"/>
      <c r="Q38" s="17">
        <f>IF(P38&lt;&gt;"",HLOOKUP(Q$2,'Tableau Pts'!$1:$30,P38+1,FALSE),"")</f>
      </c>
      <c r="R38" s="16"/>
      <c r="S38" s="17">
        <f>IF(R38&lt;&gt;"",HLOOKUP(S$2,'Tableau Pts'!$1:$30,R38+1,FALSE),"")</f>
      </c>
      <c r="T38" s="16"/>
      <c r="U38" s="17">
        <f>IF(T38&lt;&gt;"",HLOOKUP(U$2,'Tableau Pts'!$1:$30,T38+1,FALSE),"")</f>
      </c>
      <c r="V38" s="16"/>
      <c r="W38" s="17">
        <f>IF(V38&lt;&gt;"",HLOOKUP(W$2,'Tableau Pts'!$1:$30,V38+1,FALSE),"")</f>
      </c>
      <c r="X38" s="16"/>
      <c r="Y38" s="17">
        <f>IF(X38&lt;&gt;"",HLOOKUP(Y$2,'Tableau Pts'!$1:$30,X38+1,FALSE),"")</f>
      </c>
      <c r="Z38" s="16"/>
      <c r="AA38" s="17">
        <f>IF(Z38&lt;&gt;"",HLOOKUP(AA$2,'Tableau Pts'!$1:$30,Z38+1,FALSE),"")</f>
      </c>
      <c r="AB38" s="16"/>
      <c r="AC38" s="17">
        <f>IF(AB38&lt;&gt;"",HLOOKUP(AC$2,'Tableau Pts'!$1:$30,AB38+1,FALSE),"")</f>
      </c>
      <c r="AD38" s="16"/>
      <c r="AE38" s="17">
        <f>IF(AD38&lt;&gt;"",HLOOKUP(AE$2,'Tableau Pts'!$1:$30,AD38+1,FALSE),"")</f>
      </c>
      <c r="AF38" s="16"/>
      <c r="AG38" s="17">
        <f>IF(AF38&lt;&gt;"",HLOOKUP(AG$2,'Tableau Pts'!$1:$30,AF38+1,FALSE),"")</f>
      </c>
      <c r="AH38" s="16"/>
      <c r="AI38" s="17">
        <f>IF(AH38&lt;&gt;"",HLOOKUP(AI$2,'Tableau Pts'!$1:$30,AH38+1,FALSE),"")</f>
      </c>
      <c r="AJ38" s="16"/>
      <c r="AK38" s="17">
        <f>IF(AJ38&lt;&gt;"",HLOOKUP(AK$2,'Tableau Pts'!$1:$30,AJ38+1,FALSE),"")</f>
      </c>
      <c r="AL38" s="16"/>
      <c r="AM38" s="17">
        <f>IF(AL38&lt;&gt;"",HLOOKUP(AM$2,'Tableau Pts'!$1:$30,AL38+1,FALSE),"")</f>
      </c>
      <c r="AN38" s="18"/>
    </row>
    <row r="39" spans="1:40" s="19" customFormat="1" ht="15">
      <c r="A39" s="12">
        <v>36</v>
      </c>
      <c r="B39" s="29"/>
      <c r="C39" s="35">
        <f t="shared" si="0"/>
        <v>0</v>
      </c>
      <c r="D39" s="16"/>
      <c r="E39" s="17">
        <f>IF(D39&lt;&gt;"",HLOOKUP(E$2,'Tableau Pts'!$1:$30,D39+1,FALSE),"")</f>
      </c>
      <c r="F39" s="16"/>
      <c r="G39" s="17">
        <f>IF(F39&lt;&gt;"",HLOOKUP(G$2,'Tableau Pts'!$1:$30,F39+1,FALSE),"")</f>
      </c>
      <c r="H39" s="16"/>
      <c r="I39" s="17">
        <f>IF(H39&lt;&gt;"",HLOOKUP(I$2,'Tableau Pts'!$1:$30,H39+1,FALSE),"")</f>
      </c>
      <c r="J39" s="16"/>
      <c r="K39" s="17">
        <f>IF(J39&lt;&gt;"",HLOOKUP(K$2,'Tableau Pts'!$1:$30,J39+1,FALSE),"")</f>
      </c>
      <c r="L39" s="16"/>
      <c r="M39" s="17">
        <f>IF(L39&lt;&gt;"",HLOOKUP(M$2,'Tableau Pts'!$1:$30,L39+1,FALSE),"")</f>
      </c>
      <c r="N39" s="16"/>
      <c r="O39" s="17">
        <f>IF(N39&lt;&gt;"",HLOOKUP(O$2,'Tableau Pts'!$1:$30,N39+1,FALSE),"")</f>
      </c>
      <c r="P39" s="16"/>
      <c r="Q39" s="17">
        <f>IF(P39&lt;&gt;"",HLOOKUP(Q$2,'Tableau Pts'!$1:$30,P39+1,FALSE),"")</f>
      </c>
      <c r="R39" s="16"/>
      <c r="S39" s="17">
        <f>IF(R39&lt;&gt;"",HLOOKUP(S$2,'Tableau Pts'!$1:$30,R39+1,FALSE),"")</f>
      </c>
      <c r="T39" s="16"/>
      <c r="U39" s="17">
        <f>IF(T39&lt;&gt;"",HLOOKUP(U$2,'Tableau Pts'!$1:$30,T39+1,FALSE),"")</f>
      </c>
      <c r="V39" s="16"/>
      <c r="W39" s="17">
        <f>IF(V39&lt;&gt;"",HLOOKUP(W$2,'Tableau Pts'!$1:$30,V39+1,FALSE),"")</f>
      </c>
      <c r="X39" s="16"/>
      <c r="Y39" s="17">
        <f>IF(X39&lt;&gt;"",HLOOKUP(Y$2,'Tableau Pts'!$1:$30,X39+1,FALSE),"")</f>
      </c>
      <c r="Z39" s="16"/>
      <c r="AA39" s="17">
        <f>IF(Z39&lt;&gt;"",HLOOKUP(AA$2,'Tableau Pts'!$1:$30,Z39+1,FALSE),"")</f>
      </c>
      <c r="AB39" s="16"/>
      <c r="AC39" s="17">
        <f>IF(AB39&lt;&gt;"",HLOOKUP(AC$2,'Tableau Pts'!$1:$30,AB39+1,FALSE),"")</f>
      </c>
      <c r="AD39" s="16"/>
      <c r="AE39" s="17">
        <f>IF(AD39&lt;&gt;"",HLOOKUP(AE$2,'Tableau Pts'!$1:$30,AD39+1,FALSE),"")</f>
      </c>
      <c r="AF39" s="16"/>
      <c r="AG39" s="17">
        <f>IF(AF39&lt;&gt;"",HLOOKUP(AG$2,'Tableau Pts'!$1:$30,AF39+1,FALSE),"")</f>
      </c>
      <c r="AH39" s="16"/>
      <c r="AI39" s="17">
        <f>IF(AH39&lt;&gt;"",HLOOKUP(AI$2,'Tableau Pts'!$1:$30,AH39+1,FALSE),"")</f>
      </c>
      <c r="AJ39" s="16"/>
      <c r="AK39" s="17">
        <f>IF(AJ39&lt;&gt;"",HLOOKUP(AK$2,'Tableau Pts'!$1:$30,AJ39+1,FALSE),"")</f>
      </c>
      <c r="AL39" s="16"/>
      <c r="AM39" s="17">
        <f>IF(AL39&lt;&gt;"",HLOOKUP(AM$2,'Tableau Pts'!$1:$30,AL39+1,FALSE),"")</f>
      </c>
      <c r="AN39" s="18"/>
    </row>
    <row r="40" spans="1:40" s="19" customFormat="1" ht="15">
      <c r="A40" s="28">
        <v>37</v>
      </c>
      <c r="B40" s="29"/>
      <c r="C40" s="35">
        <f t="shared" si="0"/>
        <v>0</v>
      </c>
      <c r="D40" s="16"/>
      <c r="E40" s="17">
        <f>IF(D40&lt;&gt;"",HLOOKUP(E$2,'Tableau Pts'!$1:$30,D40+1,FALSE),"")</f>
      </c>
      <c r="F40" s="16"/>
      <c r="G40" s="17">
        <f>IF(F40&lt;&gt;"",HLOOKUP(G$2,'Tableau Pts'!$1:$30,F40+1,FALSE),"")</f>
      </c>
      <c r="H40" s="16"/>
      <c r="I40" s="17">
        <f>IF(H40&lt;&gt;"",HLOOKUP(I$2,'Tableau Pts'!$1:$30,H40+1,FALSE),"")</f>
      </c>
      <c r="J40" s="16"/>
      <c r="K40" s="17">
        <f>IF(J40&lt;&gt;"",HLOOKUP(K$2,'Tableau Pts'!$1:$30,J40+1,FALSE),"")</f>
      </c>
      <c r="L40" s="16"/>
      <c r="M40" s="17">
        <f>IF(L40&lt;&gt;"",HLOOKUP(M$2,'Tableau Pts'!$1:$30,L40+1,FALSE),"")</f>
      </c>
      <c r="N40" s="16"/>
      <c r="O40" s="17">
        <f>IF(N40&lt;&gt;"",HLOOKUP(O$2,'Tableau Pts'!$1:$30,N40+1,FALSE),"")</f>
      </c>
      <c r="P40" s="16"/>
      <c r="Q40" s="17">
        <f>IF(P40&lt;&gt;"",HLOOKUP(Q$2,'Tableau Pts'!$1:$30,P40+1,FALSE),"")</f>
      </c>
      <c r="R40" s="16"/>
      <c r="S40" s="17">
        <f>IF(R40&lt;&gt;"",HLOOKUP(S$2,'Tableau Pts'!$1:$30,R40+1,FALSE),"")</f>
      </c>
      <c r="T40" s="16"/>
      <c r="U40" s="17">
        <f>IF(T40&lt;&gt;"",HLOOKUP(U$2,'Tableau Pts'!$1:$30,T40+1,FALSE),"")</f>
      </c>
      <c r="V40" s="16"/>
      <c r="W40" s="17">
        <f>IF(V40&lt;&gt;"",HLOOKUP(W$2,'Tableau Pts'!$1:$30,V40+1,FALSE),"")</f>
      </c>
      <c r="X40" s="16"/>
      <c r="Y40" s="17">
        <f>IF(X40&lt;&gt;"",HLOOKUP(Y$2,'Tableau Pts'!$1:$30,X40+1,FALSE),"")</f>
      </c>
      <c r="Z40" s="16"/>
      <c r="AA40" s="17">
        <f>IF(Z40&lt;&gt;"",HLOOKUP(AA$2,'Tableau Pts'!$1:$30,Z40+1,FALSE),"")</f>
      </c>
      <c r="AB40" s="16"/>
      <c r="AC40" s="17">
        <f>IF(AB40&lt;&gt;"",HLOOKUP(AC$2,'Tableau Pts'!$1:$30,AB40+1,FALSE),"")</f>
      </c>
      <c r="AD40" s="16"/>
      <c r="AE40" s="17">
        <f>IF(AD40&lt;&gt;"",HLOOKUP(AE$2,'Tableau Pts'!$1:$30,AD40+1,FALSE),"")</f>
      </c>
      <c r="AF40" s="16"/>
      <c r="AG40" s="17">
        <f>IF(AF40&lt;&gt;"",HLOOKUP(AG$2,'Tableau Pts'!$1:$30,AF40+1,FALSE),"")</f>
      </c>
      <c r="AH40" s="16"/>
      <c r="AI40" s="17">
        <f>IF(AH40&lt;&gt;"",HLOOKUP(AI$2,'Tableau Pts'!$1:$30,AH40+1,FALSE),"")</f>
      </c>
      <c r="AJ40" s="16"/>
      <c r="AK40" s="17">
        <f>IF(AJ40&lt;&gt;"",HLOOKUP(AK$2,'Tableau Pts'!$1:$30,AJ40+1,FALSE),"")</f>
      </c>
      <c r="AL40" s="16"/>
      <c r="AM40" s="17">
        <f>IF(AL40&lt;&gt;"",HLOOKUP(AM$2,'Tableau Pts'!$1:$30,AL40+1,FALSE),"")</f>
      </c>
      <c r="AN40" s="18"/>
    </row>
    <row r="41" spans="1:40" ht="15">
      <c r="A41" s="12">
        <v>38</v>
      </c>
      <c r="B41" s="29"/>
      <c r="C41" s="35">
        <f t="shared" si="0"/>
        <v>0</v>
      </c>
      <c r="D41" s="16"/>
      <c r="E41" s="17">
        <f>IF(D41&lt;&gt;"",HLOOKUP(E$2,'Tableau Pts'!$1:$30,D41+1,FALSE),"")</f>
      </c>
      <c r="F41" s="16"/>
      <c r="G41" s="17">
        <f>IF(F41&lt;&gt;"",HLOOKUP(G$2,'Tableau Pts'!$1:$30,F41+1,FALSE),"")</f>
      </c>
      <c r="H41" s="16"/>
      <c r="I41" s="17">
        <f>IF(H41&lt;&gt;"",HLOOKUP(I$2,'Tableau Pts'!$1:$30,H41+1,FALSE),"")</f>
      </c>
      <c r="J41" s="16"/>
      <c r="K41" s="17">
        <f>IF(J41&lt;&gt;"",HLOOKUP(K$2,'Tableau Pts'!$1:$30,J41+1,FALSE),"")</f>
      </c>
      <c r="L41" s="16"/>
      <c r="M41" s="17">
        <f>IF(L41&lt;&gt;"",HLOOKUP(M$2,'Tableau Pts'!$1:$30,L41+1,FALSE),"")</f>
      </c>
      <c r="N41" s="16"/>
      <c r="O41" s="17">
        <f>IF(N41&lt;&gt;"",HLOOKUP(O$2,'Tableau Pts'!$1:$30,N41+1,FALSE),"")</f>
      </c>
      <c r="P41" s="16"/>
      <c r="Q41" s="17">
        <f>IF(P41&lt;&gt;"",HLOOKUP(Q$2,'Tableau Pts'!$1:$30,P41+1,FALSE),"")</f>
      </c>
      <c r="R41" s="16"/>
      <c r="S41" s="17">
        <f>IF(R41&lt;&gt;"",HLOOKUP(S$2,'Tableau Pts'!$1:$30,R41+1,FALSE),"")</f>
      </c>
      <c r="T41" s="16"/>
      <c r="U41" s="17">
        <f>IF(T41&lt;&gt;"",HLOOKUP(U$2,'Tableau Pts'!$1:$30,T41+1,FALSE),"")</f>
      </c>
      <c r="V41" s="16"/>
      <c r="W41" s="17">
        <f>IF(V41&lt;&gt;"",HLOOKUP(W$2,'Tableau Pts'!$1:$30,V41+1,FALSE),"")</f>
      </c>
      <c r="X41" s="16"/>
      <c r="Y41" s="17">
        <f>IF(X41&lt;&gt;"",HLOOKUP(Y$2,'Tableau Pts'!$1:$30,X41+1,FALSE),"")</f>
      </c>
      <c r="Z41" s="16"/>
      <c r="AA41" s="17">
        <f>IF(Z41&lt;&gt;"",HLOOKUP(AA$2,'Tableau Pts'!$1:$30,Z41+1,FALSE),"")</f>
      </c>
      <c r="AB41" s="16"/>
      <c r="AC41" s="17">
        <f>IF(AB41&lt;&gt;"",HLOOKUP(AC$2,'Tableau Pts'!$1:$30,AB41+1,FALSE),"")</f>
      </c>
      <c r="AD41" s="16"/>
      <c r="AE41" s="17">
        <f>IF(AD41&lt;&gt;"",HLOOKUP(AE$2,'Tableau Pts'!$1:$30,AD41+1,FALSE),"")</f>
      </c>
      <c r="AF41" s="16"/>
      <c r="AG41" s="17">
        <f>IF(AF41&lt;&gt;"",HLOOKUP(AG$2,'Tableau Pts'!$1:$30,AF41+1,FALSE),"")</f>
      </c>
      <c r="AH41" s="16"/>
      <c r="AI41" s="17">
        <f>IF(AH41&lt;&gt;"",HLOOKUP(AI$2,'Tableau Pts'!$1:$30,AH41+1,FALSE),"")</f>
      </c>
      <c r="AJ41" s="16"/>
      <c r="AK41" s="17">
        <f>IF(AJ41&lt;&gt;"",HLOOKUP(AK$2,'Tableau Pts'!$1:$30,AJ41+1,FALSE),"")</f>
      </c>
      <c r="AL41" s="16"/>
      <c r="AM41" s="17">
        <f>IF(AL41&lt;&gt;"",HLOOKUP(AM$2,'Tableau Pts'!$1:$30,AL41+1,FALSE),"")</f>
      </c>
      <c r="AN41" s="10"/>
    </row>
    <row r="42" spans="1:40" ht="15">
      <c r="A42" s="12">
        <v>39</v>
      </c>
      <c r="B42" s="29"/>
      <c r="C42" s="35">
        <f t="shared" si="0"/>
        <v>0</v>
      </c>
      <c r="D42" s="16"/>
      <c r="E42" s="17">
        <f>IF(D42&lt;&gt;"",HLOOKUP(E$2,'Tableau Pts'!$1:$30,D42+1,FALSE),"")</f>
      </c>
      <c r="F42" s="16"/>
      <c r="G42" s="17">
        <f>IF(F42&lt;&gt;"",HLOOKUP(G$2,'Tableau Pts'!$1:$30,F42+1,FALSE),"")</f>
      </c>
      <c r="H42" s="16"/>
      <c r="I42" s="17">
        <f>IF(H42&lt;&gt;"",HLOOKUP(I$2,'Tableau Pts'!$1:$30,H42+1,FALSE),"")</f>
      </c>
      <c r="J42" s="16"/>
      <c r="K42" s="17">
        <f>IF(J42&lt;&gt;"",HLOOKUP(K$2,'Tableau Pts'!$1:$30,J42+1,FALSE),"")</f>
      </c>
      <c r="L42" s="16"/>
      <c r="M42" s="17">
        <f>IF(L42&lt;&gt;"",HLOOKUP(M$2,'Tableau Pts'!$1:$30,L42+1,FALSE),"")</f>
      </c>
      <c r="N42" s="16"/>
      <c r="O42" s="17">
        <f>IF(N42&lt;&gt;"",HLOOKUP(O$2,'Tableau Pts'!$1:$30,N42+1,FALSE),"")</f>
      </c>
      <c r="P42" s="16"/>
      <c r="Q42" s="17">
        <f>IF(P42&lt;&gt;"",HLOOKUP(Q$2,'Tableau Pts'!$1:$30,P42+1,FALSE),"")</f>
      </c>
      <c r="R42" s="16"/>
      <c r="S42" s="17">
        <f>IF(R42&lt;&gt;"",HLOOKUP(S$2,'Tableau Pts'!$1:$30,R42+1,FALSE),"")</f>
      </c>
      <c r="T42" s="16"/>
      <c r="U42" s="17">
        <f>IF(T42&lt;&gt;"",HLOOKUP(U$2,'Tableau Pts'!$1:$30,T42+1,FALSE),"")</f>
      </c>
      <c r="V42" s="16"/>
      <c r="W42" s="17">
        <f>IF(V42&lt;&gt;"",HLOOKUP(W$2,'Tableau Pts'!$1:$30,V42+1,FALSE),"")</f>
      </c>
      <c r="X42" s="16"/>
      <c r="Y42" s="17">
        <f>IF(X42&lt;&gt;"",HLOOKUP(Y$2,'Tableau Pts'!$1:$30,X42+1,FALSE),"")</f>
      </c>
      <c r="Z42" s="16"/>
      <c r="AA42" s="17">
        <f>IF(Z42&lt;&gt;"",HLOOKUP(AA$2,'Tableau Pts'!$1:$30,Z42+1,FALSE),"")</f>
      </c>
      <c r="AB42" s="16"/>
      <c r="AC42" s="17">
        <f>IF(AB42&lt;&gt;"",HLOOKUP(AC$2,'Tableau Pts'!$1:$30,AB42+1,FALSE),"")</f>
      </c>
      <c r="AD42" s="16"/>
      <c r="AE42" s="17">
        <f>IF(AD42&lt;&gt;"",HLOOKUP(AE$2,'Tableau Pts'!$1:$30,AD42+1,FALSE),"")</f>
      </c>
      <c r="AF42" s="16"/>
      <c r="AG42" s="17">
        <f>IF(AF42&lt;&gt;"",HLOOKUP(AG$2,'Tableau Pts'!$1:$30,AF42+1,FALSE),"")</f>
      </c>
      <c r="AH42" s="16"/>
      <c r="AI42" s="17">
        <f>IF(AH42&lt;&gt;"",HLOOKUP(AI$2,'Tableau Pts'!$1:$30,AH42+1,FALSE),"")</f>
      </c>
      <c r="AJ42" s="16"/>
      <c r="AK42" s="17">
        <f>IF(AJ42&lt;&gt;"",HLOOKUP(AK$2,'Tableau Pts'!$1:$30,AJ42+1,FALSE),"")</f>
      </c>
      <c r="AL42" s="16"/>
      <c r="AM42" s="17">
        <f>IF(AL42&lt;&gt;"",HLOOKUP(AM$2,'Tableau Pts'!$1:$30,AL42+1,FALSE),"")</f>
      </c>
      <c r="AN42" s="10"/>
    </row>
    <row r="43" spans="1:40" ht="15">
      <c r="A43" s="28">
        <v>40</v>
      </c>
      <c r="B43" s="29"/>
      <c r="C43" s="35">
        <f t="shared" si="0"/>
        <v>0</v>
      </c>
      <c r="D43" s="16"/>
      <c r="E43" s="17">
        <f>IF(D43&lt;&gt;"",HLOOKUP(E$2,'Tableau Pts'!$1:$30,D43+1,FALSE),"")</f>
      </c>
      <c r="F43" s="16"/>
      <c r="G43" s="17">
        <f>IF(F43&lt;&gt;"",HLOOKUP(G$2,'Tableau Pts'!$1:$30,F43+1,FALSE),"")</f>
      </c>
      <c r="H43" s="16"/>
      <c r="I43" s="17">
        <f>IF(H43&lt;&gt;"",HLOOKUP(I$2,'Tableau Pts'!$1:$30,H43+1,FALSE),"")</f>
      </c>
      <c r="J43" s="16"/>
      <c r="K43" s="17">
        <f>IF(J43&lt;&gt;"",HLOOKUP(K$2,'Tableau Pts'!$1:$30,J43+1,FALSE),"")</f>
      </c>
      <c r="L43" s="16"/>
      <c r="M43" s="17">
        <f>IF(L43&lt;&gt;"",HLOOKUP(M$2,'Tableau Pts'!$1:$30,L43+1,FALSE),"")</f>
      </c>
      <c r="N43" s="16"/>
      <c r="O43" s="17">
        <f>IF(N43&lt;&gt;"",HLOOKUP(O$2,'Tableau Pts'!$1:$30,N43+1,FALSE),"")</f>
      </c>
      <c r="P43" s="16"/>
      <c r="Q43" s="17">
        <f>IF(P43&lt;&gt;"",HLOOKUP(Q$2,'Tableau Pts'!$1:$30,P43+1,FALSE),"")</f>
      </c>
      <c r="R43" s="16"/>
      <c r="S43" s="17">
        <f>IF(R43&lt;&gt;"",HLOOKUP(S$2,'Tableau Pts'!$1:$30,R43+1,FALSE),"")</f>
      </c>
      <c r="T43" s="16"/>
      <c r="U43" s="17">
        <f>IF(T43&lt;&gt;"",HLOOKUP(U$2,'Tableau Pts'!$1:$30,T43+1,FALSE),"")</f>
      </c>
      <c r="V43" s="16"/>
      <c r="W43" s="17">
        <f>IF(V43&lt;&gt;"",HLOOKUP(W$2,'Tableau Pts'!$1:$30,V43+1,FALSE),"")</f>
      </c>
      <c r="X43" s="16"/>
      <c r="Y43" s="17">
        <f>IF(X43&lt;&gt;"",HLOOKUP(Y$2,'Tableau Pts'!$1:$30,X43+1,FALSE),"")</f>
      </c>
      <c r="Z43" s="16"/>
      <c r="AA43" s="17">
        <f>IF(Z43&lt;&gt;"",HLOOKUP(AA$2,'Tableau Pts'!$1:$30,Z43+1,FALSE),"")</f>
      </c>
      <c r="AB43" s="16"/>
      <c r="AC43" s="17">
        <f>IF(AB43&lt;&gt;"",HLOOKUP(AC$2,'Tableau Pts'!$1:$30,AB43+1,FALSE),"")</f>
      </c>
      <c r="AD43" s="16"/>
      <c r="AE43" s="17">
        <f>IF(AD43&lt;&gt;"",HLOOKUP(AE$2,'Tableau Pts'!$1:$30,AD43+1,FALSE),"")</f>
      </c>
      <c r="AF43" s="16"/>
      <c r="AG43" s="17">
        <f>IF(AF43&lt;&gt;"",HLOOKUP(AG$2,'Tableau Pts'!$1:$30,AF43+1,FALSE),"")</f>
      </c>
      <c r="AH43" s="16"/>
      <c r="AI43" s="17">
        <f>IF(AH43&lt;&gt;"",HLOOKUP(AI$2,'Tableau Pts'!$1:$30,AH43+1,FALSE),"")</f>
      </c>
      <c r="AJ43" s="16"/>
      <c r="AK43" s="17">
        <f>IF(AJ43&lt;&gt;"",HLOOKUP(AK$2,'Tableau Pts'!$1:$30,AJ43+1,FALSE),"")</f>
      </c>
      <c r="AL43" s="16"/>
      <c r="AM43" s="17">
        <f>IF(AL43&lt;&gt;"",HLOOKUP(AM$2,'Tableau Pts'!$1:$30,AL43+1,FALSE),"")</f>
      </c>
      <c r="AN43" s="10"/>
    </row>
    <row r="44" spans="1:40" s="19" customFormat="1" ht="15">
      <c r="A44" s="12">
        <v>41</v>
      </c>
      <c r="B44" s="29"/>
      <c r="C44" s="35">
        <f t="shared" si="0"/>
        <v>0</v>
      </c>
      <c r="D44" s="16"/>
      <c r="E44" s="17">
        <f>IF(D44&lt;&gt;"",HLOOKUP(E$2,'Tableau Pts'!$1:$30,D44+1,FALSE),"")</f>
      </c>
      <c r="F44" s="16"/>
      <c r="G44" s="17">
        <f>IF(F44&lt;&gt;"",HLOOKUP(G$2,'Tableau Pts'!$1:$30,F44+1,FALSE),"")</f>
      </c>
      <c r="H44" s="16"/>
      <c r="I44" s="17">
        <f>IF(H44&lt;&gt;"",HLOOKUP(I$2,'Tableau Pts'!$1:$30,H44+1,FALSE),"")</f>
      </c>
      <c r="J44" s="16"/>
      <c r="K44" s="17">
        <f>IF(J44&lt;&gt;"",HLOOKUP(K$2,'Tableau Pts'!$1:$30,J44+1,FALSE),"")</f>
      </c>
      <c r="L44" s="16"/>
      <c r="M44" s="17">
        <f>IF(L44&lt;&gt;"",HLOOKUP(M$2,'Tableau Pts'!$1:$30,L44+1,FALSE),"")</f>
      </c>
      <c r="N44" s="16"/>
      <c r="O44" s="17">
        <f>IF(N44&lt;&gt;"",HLOOKUP(O$2,'Tableau Pts'!$1:$30,N44+1,FALSE),"")</f>
      </c>
      <c r="P44" s="16"/>
      <c r="Q44" s="17">
        <f>IF(P44&lt;&gt;"",HLOOKUP(Q$2,'Tableau Pts'!$1:$30,P44+1,FALSE),"")</f>
      </c>
      <c r="R44" s="16"/>
      <c r="S44" s="17">
        <f>IF(R44&lt;&gt;"",HLOOKUP(S$2,'Tableau Pts'!$1:$30,R44+1,FALSE),"")</f>
      </c>
      <c r="T44" s="16"/>
      <c r="U44" s="17">
        <f>IF(T44&lt;&gt;"",HLOOKUP(U$2,'Tableau Pts'!$1:$30,T44+1,FALSE),"")</f>
      </c>
      <c r="V44" s="16"/>
      <c r="W44" s="17">
        <f>IF(V44&lt;&gt;"",HLOOKUP(W$2,'Tableau Pts'!$1:$30,V44+1,FALSE),"")</f>
      </c>
      <c r="X44" s="16"/>
      <c r="Y44" s="17">
        <f>IF(X44&lt;&gt;"",HLOOKUP(Y$2,'Tableau Pts'!$1:$30,X44+1,FALSE),"")</f>
      </c>
      <c r="Z44" s="16"/>
      <c r="AA44" s="17">
        <f>IF(Z44&lt;&gt;"",HLOOKUP(AA$2,'Tableau Pts'!$1:$30,Z44+1,FALSE),"")</f>
      </c>
      <c r="AB44" s="16"/>
      <c r="AC44" s="17">
        <f>IF(AB44&lt;&gt;"",HLOOKUP(AC$2,'Tableau Pts'!$1:$30,AB44+1,FALSE),"")</f>
      </c>
      <c r="AD44" s="16"/>
      <c r="AE44" s="17">
        <f>IF(AD44&lt;&gt;"",HLOOKUP(AE$2,'Tableau Pts'!$1:$30,AD44+1,FALSE),"")</f>
      </c>
      <c r="AF44" s="16"/>
      <c r="AG44" s="17">
        <f>IF(AF44&lt;&gt;"",HLOOKUP(AG$2,'Tableau Pts'!$1:$30,AF44+1,FALSE),"")</f>
      </c>
      <c r="AH44" s="16"/>
      <c r="AI44" s="17">
        <f>IF(AH44&lt;&gt;"",HLOOKUP(AI$2,'Tableau Pts'!$1:$30,AH44+1,FALSE),"")</f>
      </c>
      <c r="AJ44" s="16"/>
      <c r="AK44" s="17">
        <f>IF(AJ44&lt;&gt;"",HLOOKUP(AK$2,'Tableau Pts'!$1:$30,AJ44+1,FALSE),"")</f>
      </c>
      <c r="AL44" s="16"/>
      <c r="AM44" s="17">
        <f>IF(AL44&lt;&gt;"",HLOOKUP(AM$2,'Tableau Pts'!$1:$30,AL44+1,FALSE),"")</f>
      </c>
      <c r="AN44" s="18"/>
    </row>
    <row r="45" spans="1:39" s="19" customFormat="1" ht="15">
      <c r="A45" s="12">
        <v>42</v>
      </c>
      <c r="B45" s="29"/>
      <c r="C45" s="35">
        <f t="shared" si="0"/>
        <v>0</v>
      </c>
      <c r="D45" s="16"/>
      <c r="E45" s="17">
        <f>IF(D45&lt;&gt;"",HLOOKUP(E$2,'Tableau Pts'!$1:$30,D45+1,FALSE),"")</f>
      </c>
      <c r="F45" s="16"/>
      <c r="G45" s="17">
        <f>IF(F45&lt;&gt;"",HLOOKUP(G$2,'Tableau Pts'!$1:$30,F45+1,FALSE),"")</f>
      </c>
      <c r="H45" s="16"/>
      <c r="I45" s="17">
        <f>IF(H45&lt;&gt;"",HLOOKUP(I$2,'Tableau Pts'!$1:$30,H45+1,FALSE),"")</f>
      </c>
      <c r="J45" s="16"/>
      <c r="K45" s="17">
        <f>IF(J45&lt;&gt;"",HLOOKUP(K$2,'Tableau Pts'!$1:$30,J45+1,FALSE),"")</f>
      </c>
      <c r="L45" s="16"/>
      <c r="M45" s="17">
        <f>IF(L45&lt;&gt;"",HLOOKUP(M$2,'Tableau Pts'!$1:$30,L45+1,FALSE),"")</f>
      </c>
      <c r="N45" s="16"/>
      <c r="O45" s="17">
        <f>IF(N45&lt;&gt;"",HLOOKUP(O$2,'Tableau Pts'!$1:$30,N45+1,FALSE),"")</f>
      </c>
      <c r="P45" s="16"/>
      <c r="Q45" s="17">
        <f>IF(P45&lt;&gt;"",HLOOKUP(Q$2,'Tableau Pts'!$1:$30,P45+1,FALSE),"")</f>
      </c>
      <c r="R45" s="16"/>
      <c r="S45" s="17">
        <f>IF(R45&lt;&gt;"",HLOOKUP(S$2,'Tableau Pts'!$1:$30,R45+1,FALSE),"")</f>
      </c>
      <c r="T45" s="16"/>
      <c r="U45" s="17">
        <f>IF(T45&lt;&gt;"",HLOOKUP(U$2,'Tableau Pts'!$1:$30,T45+1,FALSE),"")</f>
      </c>
      <c r="V45" s="16"/>
      <c r="W45" s="17">
        <f>IF(V45&lt;&gt;"",HLOOKUP(W$2,'Tableau Pts'!$1:$30,V45+1,FALSE),"")</f>
      </c>
      <c r="X45" s="16"/>
      <c r="Y45" s="17">
        <f>IF(X45&lt;&gt;"",HLOOKUP(Y$2,'Tableau Pts'!$1:$30,X45+1,FALSE),"")</f>
      </c>
      <c r="Z45" s="16"/>
      <c r="AA45" s="17">
        <f>IF(Z45&lt;&gt;"",HLOOKUP(AA$2,'Tableau Pts'!$1:$30,Z45+1,FALSE),"")</f>
      </c>
      <c r="AB45" s="16"/>
      <c r="AC45" s="17">
        <f>IF(AB45&lt;&gt;"",HLOOKUP(AC$2,'Tableau Pts'!$1:$30,AB45+1,FALSE),"")</f>
      </c>
      <c r="AD45" s="16"/>
      <c r="AE45" s="17">
        <f>IF(AD45&lt;&gt;"",HLOOKUP(AE$2,'Tableau Pts'!$1:$30,AD45+1,FALSE),"")</f>
      </c>
      <c r="AF45" s="16"/>
      <c r="AG45" s="17">
        <f>IF(AF45&lt;&gt;"",HLOOKUP(AG$2,'Tableau Pts'!$1:$30,AF45+1,FALSE),"")</f>
      </c>
      <c r="AH45" s="16"/>
      <c r="AI45" s="17">
        <f>IF(AH45&lt;&gt;"",HLOOKUP(AI$2,'Tableau Pts'!$1:$30,AH45+1,FALSE),"")</f>
      </c>
      <c r="AJ45" s="16"/>
      <c r="AK45" s="17">
        <f>IF(AJ45&lt;&gt;"",HLOOKUP(AK$2,'Tableau Pts'!$1:$30,AJ45+1,FALSE),"")</f>
      </c>
      <c r="AL45" s="16"/>
      <c r="AM45" s="17">
        <f>IF(AL45&lt;&gt;"",HLOOKUP(AM$2,'Tableau Pts'!$1:$30,AL45+1,FALSE),"")</f>
      </c>
    </row>
    <row r="46" spans="1:39" ht="15">
      <c r="A46" s="28">
        <v>43</v>
      </c>
      <c r="B46" s="29"/>
      <c r="C46" s="35">
        <f t="shared" si="0"/>
        <v>0</v>
      </c>
      <c r="D46" s="16"/>
      <c r="E46" s="17">
        <f>IF(D46&lt;&gt;"",HLOOKUP(E$2,'Tableau Pts'!$1:$30,D46+1,FALSE),"")</f>
      </c>
      <c r="F46" s="16"/>
      <c r="G46" s="17">
        <f>IF(F46&lt;&gt;"",HLOOKUP(G$2,'Tableau Pts'!$1:$30,F46+1,FALSE),"")</f>
      </c>
      <c r="H46" s="16"/>
      <c r="I46" s="17">
        <f>IF(H46&lt;&gt;"",HLOOKUP(I$2,'Tableau Pts'!$1:$30,H46+1,FALSE),"")</f>
      </c>
      <c r="J46" s="16"/>
      <c r="K46" s="17">
        <f>IF(J46&lt;&gt;"",HLOOKUP(K$2,'Tableau Pts'!$1:$30,J46+1,FALSE),"")</f>
      </c>
      <c r="L46" s="16"/>
      <c r="M46" s="17">
        <f>IF(L46&lt;&gt;"",HLOOKUP(M$2,'Tableau Pts'!$1:$30,L46+1,FALSE),"")</f>
      </c>
      <c r="N46" s="16"/>
      <c r="O46" s="17">
        <f>IF(N46&lt;&gt;"",HLOOKUP(O$2,'Tableau Pts'!$1:$30,N46+1,FALSE),"")</f>
      </c>
      <c r="P46" s="16"/>
      <c r="Q46" s="17">
        <f>IF(P46&lt;&gt;"",HLOOKUP(Q$2,'Tableau Pts'!$1:$30,P46+1,FALSE),"")</f>
      </c>
      <c r="R46" s="16"/>
      <c r="S46" s="17">
        <f>IF(R46&lt;&gt;"",HLOOKUP(S$2,'Tableau Pts'!$1:$30,R46+1,FALSE),"")</f>
      </c>
      <c r="T46" s="16"/>
      <c r="U46" s="17">
        <f>IF(T46&lt;&gt;"",HLOOKUP(U$2,'Tableau Pts'!$1:$30,T46+1,FALSE),"")</f>
      </c>
      <c r="V46" s="16"/>
      <c r="W46" s="17">
        <f>IF(V46&lt;&gt;"",HLOOKUP(W$2,'Tableau Pts'!$1:$30,V46+1,FALSE),"")</f>
      </c>
      <c r="X46" s="16"/>
      <c r="Y46" s="17">
        <f>IF(X46&lt;&gt;"",HLOOKUP(Y$2,'Tableau Pts'!$1:$30,X46+1,FALSE),"")</f>
      </c>
      <c r="Z46" s="16"/>
      <c r="AA46" s="17">
        <f>IF(Z46&lt;&gt;"",HLOOKUP(AA$2,'Tableau Pts'!$1:$30,Z46+1,FALSE),"")</f>
      </c>
      <c r="AB46" s="16"/>
      <c r="AC46" s="17">
        <f>IF(AB46&lt;&gt;"",HLOOKUP(AC$2,'Tableau Pts'!$1:$30,AB46+1,FALSE),"")</f>
      </c>
      <c r="AD46" s="16"/>
      <c r="AE46" s="17">
        <f>IF(AD46&lt;&gt;"",HLOOKUP(AE$2,'Tableau Pts'!$1:$30,AD46+1,FALSE),"")</f>
      </c>
      <c r="AF46" s="16"/>
      <c r="AG46" s="17">
        <f>IF(AF46&lt;&gt;"",HLOOKUP(AG$2,'Tableau Pts'!$1:$30,AF46+1,FALSE),"")</f>
      </c>
      <c r="AH46" s="16"/>
      <c r="AI46" s="17">
        <f>IF(AH46&lt;&gt;"",HLOOKUP(AI$2,'Tableau Pts'!$1:$30,AH46+1,FALSE),"")</f>
      </c>
      <c r="AJ46" s="16"/>
      <c r="AK46" s="17">
        <f>IF(AJ46&lt;&gt;"",HLOOKUP(AK$2,'Tableau Pts'!$1:$30,AJ46+1,FALSE),"")</f>
      </c>
      <c r="AL46" s="16"/>
      <c r="AM46" s="17">
        <f>IF(AL46&lt;&gt;"",HLOOKUP(AM$2,'Tableau Pts'!$1:$30,AL46+1,FALSE),"")</f>
      </c>
    </row>
    <row r="47" spans="1:39" ht="15">
      <c r="A47" s="12">
        <v>44</v>
      </c>
      <c r="B47" s="29"/>
      <c r="C47" s="35">
        <f t="shared" si="0"/>
        <v>0</v>
      </c>
      <c r="D47" s="16"/>
      <c r="E47" s="17">
        <f>IF(D47&lt;&gt;"",HLOOKUP(E$2,'Tableau Pts'!$1:$30,D47+1,FALSE),"")</f>
      </c>
      <c r="F47" s="16"/>
      <c r="G47" s="17">
        <f>IF(F47&lt;&gt;"",HLOOKUP(G$2,'Tableau Pts'!$1:$30,F47+1,FALSE),"")</f>
      </c>
      <c r="H47" s="16"/>
      <c r="I47" s="17">
        <f>IF(H47&lt;&gt;"",HLOOKUP(I$2,'Tableau Pts'!$1:$30,H47+1,FALSE),"")</f>
      </c>
      <c r="J47" s="16"/>
      <c r="K47" s="17">
        <f>IF(J47&lt;&gt;"",HLOOKUP(K$2,'Tableau Pts'!$1:$30,J47+1,FALSE),"")</f>
      </c>
      <c r="L47" s="16"/>
      <c r="M47" s="17">
        <f>IF(L47&lt;&gt;"",HLOOKUP(M$2,'Tableau Pts'!$1:$30,L47+1,FALSE),"")</f>
      </c>
      <c r="N47" s="16"/>
      <c r="O47" s="17">
        <f>IF(N47&lt;&gt;"",HLOOKUP(O$2,'Tableau Pts'!$1:$30,N47+1,FALSE),"")</f>
      </c>
      <c r="P47" s="16"/>
      <c r="Q47" s="17">
        <f>IF(P47&lt;&gt;"",HLOOKUP(Q$2,'Tableau Pts'!$1:$30,P47+1,FALSE),"")</f>
      </c>
      <c r="R47" s="16"/>
      <c r="S47" s="17">
        <f>IF(R47&lt;&gt;"",HLOOKUP(S$2,'Tableau Pts'!$1:$30,R47+1,FALSE),"")</f>
      </c>
      <c r="T47" s="16"/>
      <c r="U47" s="17">
        <f>IF(T47&lt;&gt;"",HLOOKUP(U$2,'Tableau Pts'!$1:$30,T47+1,FALSE),"")</f>
      </c>
      <c r="V47" s="16"/>
      <c r="W47" s="17">
        <f>IF(V47&lt;&gt;"",HLOOKUP(W$2,'Tableau Pts'!$1:$30,V47+1,FALSE),"")</f>
      </c>
      <c r="X47" s="16"/>
      <c r="Y47" s="17">
        <f>IF(X47&lt;&gt;"",HLOOKUP(Y$2,'Tableau Pts'!$1:$30,X47+1,FALSE),"")</f>
      </c>
      <c r="Z47" s="16"/>
      <c r="AA47" s="17">
        <f>IF(Z47&lt;&gt;"",HLOOKUP(AA$2,'Tableau Pts'!$1:$30,Z47+1,FALSE),"")</f>
      </c>
      <c r="AB47" s="16"/>
      <c r="AC47" s="17">
        <f>IF(AB47&lt;&gt;"",HLOOKUP(AC$2,'Tableau Pts'!$1:$30,AB47+1,FALSE),"")</f>
      </c>
      <c r="AD47" s="16"/>
      <c r="AE47" s="17">
        <f>IF(AD47&lt;&gt;"",HLOOKUP(AE$2,'Tableau Pts'!$1:$30,AD47+1,FALSE),"")</f>
      </c>
      <c r="AF47" s="16"/>
      <c r="AG47" s="17">
        <f>IF(AF47&lt;&gt;"",HLOOKUP(AG$2,'Tableau Pts'!$1:$30,AF47+1,FALSE),"")</f>
      </c>
      <c r="AH47" s="16"/>
      <c r="AI47" s="17">
        <f>IF(AH47&lt;&gt;"",HLOOKUP(AI$2,'Tableau Pts'!$1:$30,AH47+1,FALSE),"")</f>
      </c>
      <c r="AJ47" s="16"/>
      <c r="AK47" s="17">
        <f>IF(AJ47&lt;&gt;"",HLOOKUP(AK$2,'Tableau Pts'!$1:$30,AJ47+1,FALSE),"")</f>
      </c>
      <c r="AL47" s="16"/>
      <c r="AM47" s="17">
        <f>IF(AL47&lt;&gt;"",HLOOKUP(AM$2,'Tableau Pts'!$1:$30,AL47+1,FALSE),"")</f>
      </c>
    </row>
    <row r="48" spans="1:39" ht="15">
      <c r="A48" s="12">
        <v>45</v>
      </c>
      <c r="B48" s="29"/>
      <c r="C48" s="35">
        <f t="shared" si="0"/>
        <v>0</v>
      </c>
      <c r="D48" s="16"/>
      <c r="E48" s="17">
        <f>IF(D48&lt;&gt;"",HLOOKUP(E$2,'Tableau Pts'!$1:$30,D48+1,FALSE),"")</f>
      </c>
      <c r="F48" s="16"/>
      <c r="G48" s="17">
        <f>IF(F48&lt;&gt;"",HLOOKUP(G$2,'Tableau Pts'!$1:$30,F48+1,FALSE),"")</f>
      </c>
      <c r="H48" s="16"/>
      <c r="I48" s="17">
        <f>IF(H48&lt;&gt;"",HLOOKUP(I$2,'Tableau Pts'!$1:$30,H48+1,FALSE),"")</f>
      </c>
      <c r="J48" s="16"/>
      <c r="K48" s="17">
        <f>IF(J48&lt;&gt;"",HLOOKUP(K$2,'Tableau Pts'!$1:$30,J48+1,FALSE),"")</f>
      </c>
      <c r="L48" s="16"/>
      <c r="M48" s="17">
        <f>IF(L48&lt;&gt;"",HLOOKUP(M$2,'Tableau Pts'!$1:$30,L48+1,FALSE),"")</f>
      </c>
      <c r="N48" s="16"/>
      <c r="O48" s="17">
        <f>IF(N48&lt;&gt;"",HLOOKUP(O$2,'Tableau Pts'!$1:$30,N48+1,FALSE),"")</f>
      </c>
      <c r="P48" s="16"/>
      <c r="Q48" s="17">
        <f>IF(P48&lt;&gt;"",HLOOKUP(Q$2,'Tableau Pts'!$1:$30,P48+1,FALSE),"")</f>
      </c>
      <c r="R48" s="16"/>
      <c r="S48" s="17">
        <f>IF(R48&lt;&gt;"",HLOOKUP(S$2,'Tableau Pts'!$1:$30,R48+1,FALSE),"")</f>
      </c>
      <c r="T48" s="16"/>
      <c r="U48" s="17">
        <f>IF(T48&lt;&gt;"",HLOOKUP(U$2,'Tableau Pts'!$1:$30,T48+1,FALSE),"")</f>
      </c>
      <c r="V48" s="16"/>
      <c r="W48" s="17">
        <f>IF(V48&lt;&gt;"",HLOOKUP(W$2,'Tableau Pts'!$1:$30,V48+1,FALSE),"")</f>
      </c>
      <c r="X48" s="16"/>
      <c r="Y48" s="17">
        <f>IF(X48&lt;&gt;"",HLOOKUP(Y$2,'Tableau Pts'!$1:$30,X48+1,FALSE),"")</f>
      </c>
      <c r="Z48" s="16"/>
      <c r="AA48" s="17">
        <f>IF(Z48&lt;&gt;"",HLOOKUP(AA$2,'Tableau Pts'!$1:$30,Z48+1,FALSE),"")</f>
      </c>
      <c r="AB48" s="16"/>
      <c r="AC48" s="17">
        <f>IF(AB48&lt;&gt;"",HLOOKUP(AC$2,'Tableau Pts'!$1:$30,AB48+1,FALSE),"")</f>
      </c>
      <c r="AD48" s="16"/>
      <c r="AE48" s="17">
        <f>IF(AD48&lt;&gt;"",HLOOKUP(AE$2,'Tableau Pts'!$1:$30,AD48+1,FALSE),"")</f>
      </c>
      <c r="AF48" s="16"/>
      <c r="AG48" s="17">
        <f>IF(AF48&lt;&gt;"",HLOOKUP(AG$2,'Tableau Pts'!$1:$30,AF48+1,FALSE),"")</f>
      </c>
      <c r="AH48" s="16"/>
      <c r="AI48" s="17">
        <f>IF(AH48&lt;&gt;"",HLOOKUP(AI$2,'Tableau Pts'!$1:$30,AH48+1,FALSE),"")</f>
      </c>
      <c r="AJ48" s="16"/>
      <c r="AK48" s="17">
        <f>IF(AJ48&lt;&gt;"",HLOOKUP(AK$2,'Tableau Pts'!$1:$30,AJ48+1,FALSE),"")</f>
      </c>
      <c r="AL48" s="16"/>
      <c r="AM48" s="17">
        <f>IF(AL48&lt;&gt;"",HLOOKUP(AM$2,'Tableau Pts'!$1:$30,AL48+1,FALSE),"")</f>
      </c>
    </row>
    <row r="49" spans="1:39" ht="15">
      <c r="A49" s="28">
        <v>46</v>
      </c>
      <c r="B49" s="29"/>
      <c r="C49" s="35">
        <f t="shared" si="0"/>
        <v>0</v>
      </c>
      <c r="D49" s="16"/>
      <c r="E49" s="17">
        <f>IF(D49&lt;&gt;"",HLOOKUP(E$2,'Tableau Pts'!$1:$30,D49+1,FALSE),"")</f>
      </c>
      <c r="F49" s="16"/>
      <c r="G49" s="17">
        <f>IF(F49&lt;&gt;"",HLOOKUP(G$2,'Tableau Pts'!$1:$30,F49+1,FALSE),"")</f>
      </c>
      <c r="H49" s="16"/>
      <c r="I49" s="17">
        <f>IF(H49&lt;&gt;"",HLOOKUP(I$2,'Tableau Pts'!$1:$30,H49+1,FALSE),"")</f>
      </c>
      <c r="J49" s="16"/>
      <c r="K49" s="17">
        <f>IF(J49&lt;&gt;"",HLOOKUP(K$2,'Tableau Pts'!$1:$30,J49+1,FALSE),"")</f>
      </c>
      <c r="L49" s="16"/>
      <c r="M49" s="17">
        <f>IF(L49&lt;&gt;"",HLOOKUP(M$2,'Tableau Pts'!$1:$30,L49+1,FALSE),"")</f>
      </c>
      <c r="N49" s="16"/>
      <c r="O49" s="17">
        <f>IF(N49&lt;&gt;"",HLOOKUP(O$2,'Tableau Pts'!$1:$30,N49+1,FALSE),"")</f>
      </c>
      <c r="P49" s="16"/>
      <c r="Q49" s="17">
        <f>IF(P49&lt;&gt;"",HLOOKUP(Q$2,'Tableau Pts'!$1:$30,P49+1,FALSE),"")</f>
      </c>
      <c r="R49" s="16"/>
      <c r="S49" s="17">
        <f>IF(R49&lt;&gt;"",HLOOKUP(S$2,'Tableau Pts'!$1:$30,R49+1,FALSE),"")</f>
      </c>
      <c r="T49" s="16"/>
      <c r="U49" s="17">
        <f>IF(T49&lt;&gt;"",HLOOKUP(U$2,'Tableau Pts'!$1:$30,T49+1,FALSE),"")</f>
      </c>
      <c r="V49" s="16"/>
      <c r="W49" s="17">
        <f>IF(V49&lt;&gt;"",HLOOKUP(W$2,'Tableau Pts'!$1:$30,V49+1,FALSE),"")</f>
      </c>
      <c r="X49" s="16"/>
      <c r="Y49" s="17">
        <f>IF(X49&lt;&gt;"",HLOOKUP(Y$2,'Tableau Pts'!$1:$30,X49+1,FALSE),"")</f>
      </c>
      <c r="Z49" s="16"/>
      <c r="AA49" s="17">
        <f>IF(Z49&lt;&gt;"",HLOOKUP(AA$2,'Tableau Pts'!$1:$30,Z49+1,FALSE),"")</f>
      </c>
      <c r="AB49" s="16"/>
      <c r="AC49" s="17">
        <f>IF(AB49&lt;&gt;"",HLOOKUP(AC$2,'Tableau Pts'!$1:$30,AB49+1,FALSE),"")</f>
      </c>
      <c r="AD49" s="16"/>
      <c r="AE49" s="17">
        <f>IF(AD49&lt;&gt;"",HLOOKUP(AE$2,'Tableau Pts'!$1:$30,AD49+1,FALSE),"")</f>
      </c>
      <c r="AF49" s="16"/>
      <c r="AG49" s="17">
        <f>IF(AF49&lt;&gt;"",HLOOKUP(AG$2,'Tableau Pts'!$1:$30,AF49+1,FALSE),"")</f>
      </c>
      <c r="AH49" s="16"/>
      <c r="AI49" s="17">
        <f>IF(AH49&lt;&gt;"",HLOOKUP(AI$2,'Tableau Pts'!$1:$30,AH49+1,FALSE),"")</f>
      </c>
      <c r="AJ49" s="16"/>
      <c r="AK49" s="17">
        <f>IF(AJ49&lt;&gt;"",HLOOKUP(AK$2,'Tableau Pts'!$1:$30,AJ49+1,FALSE),"")</f>
      </c>
      <c r="AL49" s="16"/>
      <c r="AM49" s="17">
        <f>IF(AL49&lt;&gt;"",HLOOKUP(AM$2,'Tableau Pts'!$1:$30,AL49+1,FALSE),"")</f>
      </c>
    </row>
    <row r="50" spans="1:39" ht="15">
      <c r="A50" s="12">
        <v>47</v>
      </c>
      <c r="B50" s="29"/>
      <c r="C50" s="35">
        <f t="shared" si="0"/>
        <v>0</v>
      </c>
      <c r="D50" s="16"/>
      <c r="E50" s="17">
        <f>IF(D50&lt;&gt;"",HLOOKUP(E$2,'Tableau Pts'!$1:$30,D50+1,FALSE),"")</f>
      </c>
      <c r="F50" s="16"/>
      <c r="G50" s="17">
        <f>IF(F50&lt;&gt;"",HLOOKUP(G$2,'Tableau Pts'!$1:$30,F50+1,FALSE),"")</f>
      </c>
      <c r="H50" s="16"/>
      <c r="I50" s="17">
        <f>IF(H50&lt;&gt;"",HLOOKUP(I$2,'Tableau Pts'!$1:$30,H50+1,FALSE),"")</f>
      </c>
      <c r="J50" s="16"/>
      <c r="K50" s="17">
        <f>IF(J50&lt;&gt;"",HLOOKUP(K$2,'Tableau Pts'!$1:$30,J50+1,FALSE),"")</f>
      </c>
      <c r="L50" s="16"/>
      <c r="M50" s="17">
        <f>IF(L50&lt;&gt;"",HLOOKUP(M$2,'Tableau Pts'!$1:$30,L50+1,FALSE),"")</f>
      </c>
      <c r="N50" s="16"/>
      <c r="O50" s="17">
        <f>IF(N50&lt;&gt;"",HLOOKUP(O$2,'Tableau Pts'!$1:$30,N50+1,FALSE),"")</f>
      </c>
      <c r="P50" s="16"/>
      <c r="Q50" s="17">
        <f>IF(P50&lt;&gt;"",HLOOKUP(Q$2,'Tableau Pts'!$1:$30,P50+1,FALSE),"")</f>
      </c>
      <c r="R50" s="16"/>
      <c r="S50" s="17">
        <f>IF(R50&lt;&gt;"",HLOOKUP(S$2,'Tableau Pts'!$1:$30,R50+1,FALSE),"")</f>
      </c>
      <c r="T50" s="16"/>
      <c r="U50" s="17">
        <f>IF(T50&lt;&gt;"",HLOOKUP(U$2,'Tableau Pts'!$1:$30,T50+1,FALSE),"")</f>
      </c>
      <c r="V50" s="16"/>
      <c r="W50" s="17">
        <f>IF(V50&lt;&gt;"",HLOOKUP(W$2,'Tableau Pts'!$1:$30,V50+1,FALSE),"")</f>
      </c>
      <c r="X50" s="16"/>
      <c r="Y50" s="17">
        <f>IF(X50&lt;&gt;"",HLOOKUP(Y$2,'Tableau Pts'!$1:$30,X50+1,FALSE),"")</f>
      </c>
      <c r="Z50" s="16"/>
      <c r="AA50" s="17">
        <f>IF(Z50&lt;&gt;"",HLOOKUP(AA$2,'Tableau Pts'!$1:$30,Z50+1,FALSE),"")</f>
      </c>
      <c r="AB50" s="16"/>
      <c r="AC50" s="17">
        <f>IF(AB50&lt;&gt;"",HLOOKUP(AC$2,'Tableau Pts'!$1:$30,AB50+1,FALSE),"")</f>
      </c>
      <c r="AD50" s="16"/>
      <c r="AE50" s="17">
        <f>IF(AD50&lt;&gt;"",HLOOKUP(AE$2,'Tableau Pts'!$1:$30,AD50+1,FALSE),"")</f>
      </c>
      <c r="AF50" s="16"/>
      <c r="AG50" s="17">
        <f>IF(AF50&lt;&gt;"",HLOOKUP(AG$2,'Tableau Pts'!$1:$30,AF50+1,FALSE),"")</f>
      </c>
      <c r="AH50" s="16"/>
      <c r="AI50" s="17">
        <f>IF(AH50&lt;&gt;"",HLOOKUP(AI$2,'Tableau Pts'!$1:$30,AH50+1,FALSE),"")</f>
      </c>
      <c r="AJ50" s="16"/>
      <c r="AK50" s="17">
        <f>IF(AJ50&lt;&gt;"",HLOOKUP(AK$2,'Tableau Pts'!$1:$30,AJ50+1,FALSE),"")</f>
      </c>
      <c r="AL50" s="16"/>
      <c r="AM50" s="17">
        <f>IF(AL50&lt;&gt;"",HLOOKUP(AM$2,'Tableau Pts'!$1:$30,AL50+1,FALSE),"")</f>
      </c>
    </row>
    <row r="51" ht="12.75">
      <c r="C51" s="34"/>
    </row>
    <row r="52" ht="12.75">
      <c r="C52" s="34"/>
    </row>
  </sheetData>
  <sheetProtection/>
  <mergeCells count="21">
    <mergeCell ref="P1:Q1"/>
    <mergeCell ref="R1:S1"/>
    <mergeCell ref="V1:W1"/>
    <mergeCell ref="T1:U1"/>
    <mergeCell ref="B1:B3"/>
    <mergeCell ref="D1:E1"/>
    <mergeCell ref="F1:G1"/>
    <mergeCell ref="J1:K1"/>
    <mergeCell ref="C1:C3"/>
    <mergeCell ref="A1:A3"/>
    <mergeCell ref="H1:I1"/>
    <mergeCell ref="Z1:AA1"/>
    <mergeCell ref="L1:M1"/>
    <mergeCell ref="N1:O1"/>
    <mergeCell ref="AJ1:AK1"/>
    <mergeCell ref="AL1:AM1"/>
    <mergeCell ref="AB1:AC1"/>
    <mergeCell ref="AD1:AE1"/>
    <mergeCell ref="AF1:AG1"/>
    <mergeCell ref="AH1:AI1"/>
    <mergeCell ref="X1:Y1"/>
  </mergeCells>
  <conditionalFormatting sqref="F4:F50 H4:H50 J4:J50 L4:L50 N4:N50 P4:P50 R4:R50 T4:T50 V4:V50 X4:X50 Z4:Z50 AB4:AB50 AD4:AD50 AF4:AF50 AH4:AH50 AJ4:AJ50 AL4:AL50 D4:D50">
    <cfRule type="cellIs" priority="4" dxfId="2" operator="equal" stopIfTrue="1">
      <formula>1</formula>
    </cfRule>
    <cfRule type="cellIs" priority="5" dxfId="4" operator="equal" stopIfTrue="1">
      <formula>2</formula>
    </cfRule>
    <cfRule type="cellIs" priority="6" dxfId="0" operator="equal" stopIfTrue="1">
      <formula>3</formula>
    </cfRule>
  </conditionalFormatting>
  <dataValidations count="1">
    <dataValidation type="list" allowBlank="1" showInputMessage="1" showErrorMessage="1" sqref="B4:B50">
      <formula1>liste</formula1>
    </dataValidation>
  </dataValidations>
  <hyperlinks>
    <hyperlink ref="B5" r:id="rId1" display="Killer@1795Z"/>
    <hyperlink ref="B21" r:id="rId2" display="cléi@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3"/>
  </sheetPr>
  <dimension ref="A1:Z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57421875" style="25" bestFit="1" customWidth="1"/>
    <col min="2" max="2" width="11.57421875" style="25" bestFit="1" customWidth="1"/>
    <col min="3" max="3" width="10.8515625" style="25" bestFit="1" customWidth="1"/>
    <col min="4" max="4" width="14.140625" style="25" bestFit="1" customWidth="1"/>
    <col min="5" max="5" width="14.8515625" style="25" bestFit="1" customWidth="1"/>
    <col min="6" max="23" width="11.421875" style="25" hidden="1" customWidth="1"/>
    <col min="24" max="24" width="11.421875" style="25" customWidth="1"/>
    <col min="25" max="25" width="15.7109375" style="25" customWidth="1"/>
    <col min="26" max="26" width="13.7109375" style="25" customWidth="1"/>
    <col min="27" max="16384" width="11.421875" style="25" customWidth="1"/>
  </cols>
  <sheetData>
    <row r="1" spans="1:23" ht="12.75">
      <c r="A1" s="20" t="s">
        <v>0</v>
      </c>
      <c r="B1" s="20" t="s">
        <v>46</v>
      </c>
      <c r="C1" s="21" t="s">
        <v>47</v>
      </c>
      <c r="D1" s="22" t="s">
        <v>48</v>
      </c>
      <c r="E1" s="23" t="s">
        <v>49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54</v>
      </c>
      <c r="K1" s="24" t="s">
        <v>55</v>
      </c>
      <c r="L1" s="24" t="s">
        <v>56</v>
      </c>
      <c r="M1" s="24" t="s">
        <v>57</v>
      </c>
      <c r="N1" s="24" t="s">
        <v>58</v>
      </c>
      <c r="O1" s="24" t="s">
        <v>59</v>
      </c>
      <c r="P1" s="24" t="s">
        <v>60</v>
      </c>
      <c r="Q1" s="24" t="s">
        <v>61</v>
      </c>
      <c r="R1" s="24" t="s">
        <v>62</v>
      </c>
      <c r="S1" s="24" t="s">
        <v>63</v>
      </c>
      <c r="T1" s="24" t="s">
        <v>64</v>
      </c>
      <c r="U1" s="24" t="s">
        <v>65</v>
      </c>
      <c r="V1" s="24" t="s">
        <v>66</v>
      </c>
      <c r="W1" s="24" t="s">
        <v>67</v>
      </c>
    </row>
    <row r="2" spans="1:23" ht="12.75">
      <c r="A2" s="26" t="str">
        <f>IF(Online!B4&lt;&gt;"",Online!B4,"")</f>
        <v>bzzzbourdonn</v>
      </c>
      <c r="B2" s="26">
        <f>IF(Online!C4&lt;&gt;"",Online!C4,"")</f>
        <v>292</v>
      </c>
      <c r="C2" s="26">
        <f>COUNTIF(F2:W2,1)</f>
        <v>1</v>
      </c>
      <c r="D2" s="26">
        <f>COUNTIF(F2:W2,"&lt;=3")</f>
        <v>2</v>
      </c>
      <c r="E2" s="26">
        <f>COUNTIF(F2:W2,"&lt;=9")</f>
        <v>10</v>
      </c>
      <c r="F2" s="27">
        <f>IF(Online!D4&lt;&gt;"",Online!D4,"")</f>
        <v>7</v>
      </c>
      <c r="G2" s="27">
        <f>IF(Online!F4&lt;&gt;"",Online!F4,"")</f>
        <v>1</v>
      </c>
      <c r="H2" s="27">
        <f>IF(Online!H4&lt;&gt;"",Online!H4,"")</f>
        <v>8</v>
      </c>
      <c r="I2" s="27">
        <f>IF(Online!J4&lt;&gt;"",Online!J4,"")</f>
        <v>10</v>
      </c>
      <c r="J2" s="27">
        <f>IF(Online!L4&lt;&gt;"",Online!L4,"")</f>
        <v>4</v>
      </c>
      <c r="K2" s="27">
        <f>IF(Online!N4&lt;&gt;"",Online!N4,"")</f>
        <v>6</v>
      </c>
      <c r="L2" s="27">
        <f>IF(Online!P4&lt;&gt;"",Online!P4,"")</f>
        <v>9</v>
      </c>
      <c r="M2" s="27">
        <f>IF(Online!R4&lt;&gt;"",Online!R4,"")</f>
        <v>7</v>
      </c>
      <c r="N2" s="27">
        <f>IF(Online!T4&lt;&gt;"",Online!T4,"")</f>
        <v>12</v>
      </c>
      <c r="O2" s="27">
        <f>IF(Online!V4&lt;&gt;"",Online!V4,"")</f>
        <v>15</v>
      </c>
      <c r="P2" s="27">
        <f>IF(Online!X4&lt;&gt;"",Online!X4,"")</f>
        <v>3</v>
      </c>
      <c r="Q2" s="27">
        <f>IF(Online!Z4&lt;&gt;"",Online!Z4,"")</f>
        <v>4</v>
      </c>
      <c r="R2" s="27">
        <f>IF(Online!AB4&lt;&gt;"",Online!AB4,"")</f>
        <v>12</v>
      </c>
      <c r="S2" s="27">
        <f>IF(Online!AD4&lt;&gt;"",Online!AD4,"")</f>
        <v>10</v>
      </c>
      <c r="T2" s="27">
        <f>IF(Online!AF4&lt;&gt;"",Online!AF4,"")</f>
        <v>7</v>
      </c>
      <c r="U2" s="27">
        <f>IF(Online!AH4&lt;&gt;"",Online!AH4,"")</f>
      </c>
      <c r="V2" s="27">
        <f>IF(Online!AJ4&lt;&gt;"",Online!AJ4,"")</f>
      </c>
      <c r="W2" s="27">
        <f>IF(Online!AL4&lt;&gt;"",Online!AL4,"")</f>
      </c>
    </row>
    <row r="3" spans="1:26" ht="12.75">
      <c r="A3" s="26" t="str">
        <f>IF(Online!B5&lt;&gt;"",Online!B5,"")</f>
        <v>Killer@1795Z</v>
      </c>
      <c r="B3" s="26">
        <f>IF(Online!C5&lt;&gt;"",Online!C5,"")</f>
        <v>284</v>
      </c>
      <c r="C3" s="26">
        <f aca="true" t="shared" si="0" ref="C3:C50">COUNTIF(F3:W3,1)</f>
        <v>1</v>
      </c>
      <c r="D3" s="26">
        <f aca="true" t="shared" si="1" ref="D3:D50">COUNTIF(F3:W3,"&lt;=3")</f>
        <v>4</v>
      </c>
      <c r="E3" s="26">
        <f aca="true" t="shared" si="2" ref="E3:E50">COUNTIF(F3:W3,"&lt;=9")</f>
        <v>9</v>
      </c>
      <c r="F3" s="27">
        <f>IF(Online!D5&lt;&gt;"",Online!D5,"")</f>
        <v>3</v>
      </c>
      <c r="G3" s="27">
        <f>IF(Online!F5&lt;&gt;"",Online!F5,"")</f>
        <v>7</v>
      </c>
      <c r="H3" s="27">
        <f>IF(Online!H5&lt;&gt;"",Online!H5,"")</f>
        <v>10</v>
      </c>
      <c r="I3" s="27">
        <f>IF(Online!J5&lt;&gt;"",Online!J5,"")</f>
        <v>19</v>
      </c>
      <c r="J3" s="27">
        <f>IF(Online!L5&lt;&gt;"",Online!L5,"")</f>
        <v>3</v>
      </c>
      <c r="K3" s="27">
        <f>IF(Online!N5&lt;&gt;"",Online!N5,"")</f>
        <v>11</v>
      </c>
      <c r="L3" s="27">
        <f>IF(Online!P5&lt;&gt;"",Online!P5,"")</f>
        <v>10</v>
      </c>
      <c r="M3" s="27">
        <f>IF(Online!R5&lt;&gt;"",Online!R5,"")</f>
        <v>6</v>
      </c>
      <c r="N3" s="27">
        <f>IF(Online!T5&lt;&gt;"",Online!T5,"")</f>
        <v>1</v>
      </c>
      <c r="O3" s="27">
        <f>IF(Online!V5&lt;&gt;"",Online!V5,"")</f>
        <v>8</v>
      </c>
      <c r="P3" s="27">
        <f>IF(Online!X5&lt;&gt;"",Online!X5,"")</f>
        <v>9</v>
      </c>
      <c r="Q3" s="27">
        <f>IF(Online!Z5&lt;&gt;"",Online!Z5,"")</f>
        <v>3</v>
      </c>
      <c r="R3" s="27">
        <f>IF(Online!AB5&lt;&gt;"",Online!AB5,"")</f>
        <v>6</v>
      </c>
      <c r="S3" s="27">
        <f>IF(Online!AD5&lt;&gt;"",Online!AD5,"")</f>
        <v>12</v>
      </c>
      <c r="T3" s="27">
        <f>IF(Online!AF5&lt;&gt;"",Online!AF5,"")</f>
        <v>14</v>
      </c>
      <c r="U3" s="27">
        <f>IF(Online!AH5&lt;&gt;"",Online!AH5,"")</f>
      </c>
      <c r="V3" s="27">
        <f>IF(Online!AJ5&lt;&gt;"",Online!AJ5,"")</f>
      </c>
      <c r="W3" s="27">
        <f>IF(Online!AL5&lt;&gt;"",Online!AL5,"")</f>
      </c>
      <c r="Y3" s="51" t="s">
        <v>68</v>
      </c>
      <c r="Z3" s="51">
        <f>MAX($C$2:$C$50)</f>
        <v>3</v>
      </c>
    </row>
    <row r="4" spans="1:26" ht="12.75">
      <c r="A4" s="26" t="str">
        <f>IF(Online!B6&lt;&gt;"",Online!B6,"")</f>
        <v>bading15</v>
      </c>
      <c r="B4" s="26">
        <f>IF(Online!C6&lt;&gt;"",Online!C6,"")</f>
        <v>253</v>
      </c>
      <c r="C4" s="26">
        <f t="shared" si="0"/>
        <v>1</v>
      </c>
      <c r="D4" s="26">
        <f t="shared" si="1"/>
        <v>3</v>
      </c>
      <c r="E4" s="26">
        <f t="shared" si="2"/>
        <v>8</v>
      </c>
      <c r="F4" s="27">
        <f>IF(Online!D6&lt;&gt;"",Online!D6,"")</f>
        <v>17</v>
      </c>
      <c r="G4" s="27">
        <f>IF(Online!F6&lt;&gt;"",Online!F6,"")</f>
        <v>9</v>
      </c>
      <c r="H4" s="27">
        <f>IF(Online!H6&lt;&gt;"",Online!H6,"")</f>
        <v>2</v>
      </c>
      <c r="I4" s="27">
        <f>IF(Online!J6&lt;&gt;"",Online!J6,"")</f>
        <v>3</v>
      </c>
      <c r="J4" s="27">
        <f>IF(Online!L6&lt;&gt;"",Online!L6,"")</f>
        <v>8</v>
      </c>
      <c r="K4" s="27">
        <f>IF(Online!N6&lt;&gt;"",Online!N6,"")</f>
        <v>1</v>
      </c>
      <c r="L4" s="27">
        <f>IF(Online!P6&lt;&gt;"",Online!P6,"")</f>
        <v>16</v>
      </c>
      <c r="M4" s="27">
        <f>IF(Online!R6&lt;&gt;"",Online!R6,"")</f>
        <v>19</v>
      </c>
      <c r="N4" s="27">
        <f>IF(Online!T6&lt;&gt;"",Online!T6,"")</f>
        <v>10</v>
      </c>
      <c r="O4" s="27">
        <f>IF(Online!V6&lt;&gt;"",Online!V6,"")</f>
        <v>5</v>
      </c>
      <c r="P4" s="27">
        <f>IF(Online!X6&lt;&gt;"",Online!X6,"")</f>
        <v>5</v>
      </c>
      <c r="Q4" s="27">
        <f>IF(Online!Z6&lt;&gt;"",Online!Z6,"")</f>
        <v>7</v>
      </c>
      <c r="R4" s="27">
        <f>IF(Online!AB6&lt;&gt;"",Online!AB6,"")</f>
        <v>15</v>
      </c>
      <c r="S4" s="27">
        <f>IF(Online!AD6&lt;&gt;"",Online!AD6,"")</f>
        <v>11</v>
      </c>
      <c r="T4" s="27">
        <f>IF(Online!AF6&lt;&gt;"",Online!AF6,"")</f>
        <v>18</v>
      </c>
      <c r="U4" s="27">
        <f>IF(Online!AH6&lt;&gt;"",Online!AH6,"")</f>
      </c>
      <c r="V4" s="27">
        <f>IF(Online!AJ6&lt;&gt;"",Online!AJ6,"")</f>
      </c>
      <c r="W4" s="27">
        <f>IF(Online!AL6&lt;&gt;"",Online!AL6,"")</f>
      </c>
      <c r="Y4" s="51"/>
      <c r="Z4" s="51"/>
    </row>
    <row r="5" spans="1:26" ht="12.75">
      <c r="A5" s="26" t="str">
        <f>IF(Online!B7&lt;&gt;"",Online!B7,"")</f>
        <v>NININ71</v>
      </c>
      <c r="B5" s="26">
        <f>IF(Online!C7&lt;&gt;"",Online!C7,"")</f>
        <v>250</v>
      </c>
      <c r="C5" s="26">
        <f t="shared" si="0"/>
        <v>1</v>
      </c>
      <c r="D5" s="26">
        <f t="shared" si="1"/>
        <v>4</v>
      </c>
      <c r="E5" s="26">
        <f t="shared" si="2"/>
        <v>7</v>
      </c>
      <c r="F5" s="27">
        <f>IF(Online!D7&lt;&gt;"",Online!D7,"")</f>
        <v>5</v>
      </c>
      <c r="G5" s="27">
        <f>IF(Online!F7&lt;&gt;"",Online!F7,"")</f>
        <v>16</v>
      </c>
      <c r="H5" s="27">
        <f>IF(Online!H7&lt;&gt;"",Online!H7,"")</f>
        <v>16</v>
      </c>
      <c r="I5" s="27">
        <f>IF(Online!J7&lt;&gt;"",Online!J7,"")</f>
        <v>21</v>
      </c>
      <c r="J5" s="27">
        <f>IF(Online!L7&lt;&gt;"",Online!L7,"")</f>
        <v>23</v>
      </c>
      <c r="K5" s="27">
        <f>IF(Online!N7&lt;&gt;"",Online!N7,"")</f>
        <v>5</v>
      </c>
      <c r="L5" s="27">
        <f>IF(Online!P7&lt;&gt;"",Online!P7,"")</f>
        <v>8</v>
      </c>
      <c r="M5" s="27">
        <f>IF(Online!R7&lt;&gt;"",Online!R7,"")</f>
        <v>10</v>
      </c>
      <c r="N5" s="27">
        <f>IF(Online!T7&lt;&gt;"",Online!T7,"")</f>
        <v>11</v>
      </c>
      <c r="O5" s="27">
        <f>IF(Online!V7&lt;&gt;"",Online!V7,"")</f>
        <v>3</v>
      </c>
      <c r="P5" s="27">
        <f>IF(Online!X7&lt;&gt;"",Online!X7,"")</f>
        <v>2</v>
      </c>
      <c r="Q5" s="27">
        <f>IF(Online!Z7&lt;&gt;"",Online!Z7,"")</f>
        <v>11</v>
      </c>
      <c r="R5" s="27">
        <f>IF(Online!AB7&lt;&gt;"",Online!AB7,"")</f>
        <v>11</v>
      </c>
      <c r="S5" s="27">
        <f>IF(Online!AD7&lt;&gt;"",Online!AD7,"")</f>
        <v>3</v>
      </c>
      <c r="T5" s="27">
        <f>IF(Online!AF7&lt;&gt;"",Online!AF7,"")</f>
        <v>1</v>
      </c>
      <c r="U5" s="27">
        <f>IF(Online!AH7&lt;&gt;"",Online!AH7,"")</f>
      </c>
      <c r="V5" s="27">
        <f>IF(Online!AJ7&lt;&gt;"",Online!AJ7,"")</f>
      </c>
      <c r="W5" s="27">
        <f>IF(Online!AL7&lt;&gt;"",Online!AL7,"")</f>
      </c>
      <c r="Y5" s="52" t="s">
        <v>69</v>
      </c>
      <c r="Z5" s="52">
        <f>MAX($D$2:$D$50)</f>
        <v>4</v>
      </c>
    </row>
    <row r="6" spans="1:26" ht="12.75">
      <c r="A6" s="26" t="str">
        <f>IF(Online!B8&lt;&gt;"",Online!B8,"")</f>
        <v>chicanos21</v>
      </c>
      <c r="B6" s="26">
        <f>IF(Online!C8&lt;&gt;"",Online!C8,"")</f>
        <v>248</v>
      </c>
      <c r="C6" s="26">
        <f t="shared" si="0"/>
        <v>3</v>
      </c>
      <c r="D6" s="26">
        <f t="shared" si="1"/>
        <v>3</v>
      </c>
      <c r="E6" s="26">
        <f t="shared" si="2"/>
        <v>8</v>
      </c>
      <c r="F6" s="27">
        <f>IF(Online!D8&lt;&gt;"",Online!D8,"")</f>
        <v>1</v>
      </c>
      <c r="G6" s="27">
        <f>IF(Online!F8&lt;&gt;"",Online!F8,"")</f>
        <v>21</v>
      </c>
      <c r="H6" s="27">
        <f>IF(Online!H8&lt;&gt;"",Online!H8,"")</f>
        <v>18</v>
      </c>
      <c r="I6" s="27">
        <f>IF(Online!J8&lt;&gt;"",Online!J8,"")</f>
        <v>1</v>
      </c>
      <c r="J6" s="27">
        <f>IF(Online!L8&lt;&gt;"",Online!L8,"")</f>
        <v>18</v>
      </c>
      <c r="K6" s="27">
        <f>IF(Online!N8&lt;&gt;"",Online!N8,"")</f>
        <v>15</v>
      </c>
      <c r="L6" s="27">
        <f>IF(Online!P8&lt;&gt;"",Online!P8,"")</f>
        <v>14</v>
      </c>
      <c r="M6" s="27">
        <f>IF(Online!R8&lt;&gt;"",Online!R8,"")</f>
        <v>4</v>
      </c>
      <c r="N6" s="27">
        <f>IF(Online!T8&lt;&gt;"",Online!T8,"")</f>
        <v>9</v>
      </c>
      <c r="O6" s="27">
        <f>IF(Online!V8&lt;&gt;"",Online!V8,"")</f>
        <v>9</v>
      </c>
      <c r="P6" s="27">
        <f>IF(Online!X8&lt;&gt;"",Online!X8,"")</f>
        <v>20</v>
      </c>
      <c r="Q6" s="27">
        <f>IF(Online!Z8&lt;&gt;"",Online!Z8,"")</f>
        <v>5</v>
      </c>
      <c r="R6" s="27">
        <f>IF(Online!AB8&lt;&gt;"",Online!AB8,"")</f>
        <v>16</v>
      </c>
      <c r="S6" s="27">
        <f>IF(Online!AD8&lt;&gt;"",Online!AD8,"")</f>
        <v>1</v>
      </c>
      <c r="T6" s="27">
        <f>IF(Online!AF8&lt;&gt;"",Online!AF8,"")</f>
        <v>4</v>
      </c>
      <c r="U6" s="27">
        <f>IF(Online!AH8&lt;&gt;"",Online!AH8,"")</f>
      </c>
      <c r="V6" s="27">
        <f>IF(Online!AJ8&lt;&gt;"",Online!AJ8,"")</f>
      </c>
      <c r="W6" s="27">
        <f>IF(Online!AL8&lt;&gt;"",Online!AL8,"")</f>
      </c>
      <c r="Y6" s="52"/>
      <c r="Z6" s="52"/>
    </row>
    <row r="7" spans="1:26" ht="12.75">
      <c r="A7" s="26" t="str">
        <f>IF(Online!B9&lt;&gt;"",Online!B9,"")</f>
        <v>*AYAKIRI 71*</v>
      </c>
      <c r="B7" s="26">
        <f>IF(Online!C9&lt;&gt;"",Online!C9,"")</f>
        <v>242</v>
      </c>
      <c r="C7" s="26">
        <f t="shared" si="0"/>
        <v>1</v>
      </c>
      <c r="D7" s="26">
        <f t="shared" si="1"/>
        <v>4</v>
      </c>
      <c r="E7" s="26">
        <f t="shared" si="2"/>
        <v>8</v>
      </c>
      <c r="F7" s="27">
        <f>IF(Online!D9&lt;&gt;"",Online!D9,"")</f>
        <v>13</v>
      </c>
      <c r="G7" s="27">
        <f>IF(Online!F9&lt;&gt;"",Online!F9,"")</f>
        <v>3</v>
      </c>
      <c r="H7" s="27">
        <f>IF(Online!H9&lt;&gt;"",Online!H9,"")</f>
        <v>23</v>
      </c>
      <c r="I7" s="27">
        <f>IF(Online!J9&lt;&gt;"",Online!J9,"")</f>
        <v>7</v>
      </c>
      <c r="J7" s="27">
        <f>IF(Online!L9&lt;&gt;"",Online!L9,"")</f>
        <v>16</v>
      </c>
      <c r="K7" s="27">
        <f>IF(Online!N9&lt;&gt;"",Online!N9,"")</f>
        <v>2</v>
      </c>
      <c r="L7" s="27">
        <f>IF(Online!P9&lt;&gt;"",Online!P9,"")</f>
        <v>3</v>
      </c>
      <c r="M7" s="27">
        <f>IF(Online!R9&lt;&gt;"",Online!R9,"")</f>
        <v>1</v>
      </c>
      <c r="N7" s="27">
        <f>IF(Online!T9&lt;&gt;"",Online!T9,"")</f>
        <v>6</v>
      </c>
      <c r="O7" s="27">
        <f>IF(Online!V9&lt;&gt;"",Online!V9,"")</f>
        <v>4</v>
      </c>
      <c r="P7" s="27">
        <f>IF(Online!X9&lt;&gt;"",Online!X9,"")</f>
        <v>18</v>
      </c>
      <c r="Q7" s="27">
        <f>IF(Online!Z9&lt;&gt;"",Online!Z9,"")</f>
        <v>20</v>
      </c>
      <c r="R7" s="27">
        <f>IF(Online!AB9&lt;&gt;"",Online!AB9,"")</f>
        <v>13</v>
      </c>
      <c r="S7" s="27">
        <f>IF(Online!AD9&lt;&gt;"",Online!AD9,"")</f>
        <v>9</v>
      </c>
      <c r="T7" s="27">
        <f>IF(Online!AF9&lt;&gt;"",Online!AF9,"")</f>
        <v>19</v>
      </c>
      <c r="U7" s="27">
        <f>IF(Online!AH9&lt;&gt;"",Online!AH9,"")</f>
      </c>
      <c r="V7" s="27">
        <f>IF(Online!AJ9&lt;&gt;"",Online!AJ9,"")</f>
      </c>
      <c r="W7" s="27">
        <f>IF(Online!AL9&lt;&gt;"",Online!AL9,"")</f>
      </c>
      <c r="Y7" s="50" t="s">
        <v>70</v>
      </c>
      <c r="Z7" s="50">
        <f>MAX($E$2:$E$50)</f>
        <v>10</v>
      </c>
    </row>
    <row r="8" spans="1:26" ht="12.75">
      <c r="A8" s="26" t="str">
        <f>IF(Online!B10&lt;&gt;"",Online!B10,"")</f>
        <v>canesco</v>
      </c>
      <c r="B8" s="26">
        <f>IF(Online!C10&lt;&gt;"",Online!C10,"")</f>
        <v>242</v>
      </c>
      <c r="C8" s="26">
        <f t="shared" si="0"/>
        <v>0</v>
      </c>
      <c r="D8" s="26">
        <f t="shared" si="1"/>
        <v>1</v>
      </c>
      <c r="E8" s="26">
        <f t="shared" si="2"/>
        <v>8</v>
      </c>
      <c r="F8" s="27">
        <f>IF(Online!D10&lt;&gt;"",Online!D10,"")</f>
        <v>10</v>
      </c>
      <c r="G8" s="27">
        <f>IF(Online!F10&lt;&gt;"",Online!F10,"")</f>
        <v>6</v>
      </c>
      <c r="H8" s="27">
        <f>IF(Online!H10&lt;&gt;"",Online!H10,"")</f>
        <v>11</v>
      </c>
      <c r="I8" s="27">
        <f>IF(Online!J10&lt;&gt;"",Online!J10,"")</f>
        <v>2</v>
      </c>
      <c r="J8" s="27">
        <f>IF(Online!L10&lt;&gt;"",Online!L10,"")</f>
        <v>9</v>
      </c>
      <c r="K8" s="27">
        <f>IF(Online!N10&lt;&gt;"",Online!N10,"")</f>
        <v>7</v>
      </c>
      <c r="L8" s="27">
        <f>IF(Online!P10&lt;&gt;"",Online!P10,"")</f>
        <v>13</v>
      </c>
      <c r="M8" s="27">
        <f>IF(Online!R10&lt;&gt;"",Online!R10,"")</f>
        <v>15</v>
      </c>
      <c r="N8" s="27">
        <f>IF(Online!T10&lt;&gt;"",Online!T10,"")</f>
        <v>4</v>
      </c>
      <c r="O8" s="27">
        <f>IF(Online!V10&lt;&gt;"",Online!V10,"")</f>
        <v>6</v>
      </c>
      <c r="P8" s="27">
        <f>IF(Online!X10&lt;&gt;"",Online!X10,"")</f>
        <v>22</v>
      </c>
      <c r="Q8" s="27">
        <f>IF(Online!Z10&lt;&gt;"",Online!Z10,"")</f>
        <v>15</v>
      </c>
      <c r="R8" s="27">
        <f>IF(Online!AB10&lt;&gt;"",Online!AB10,"")</f>
        <v>14</v>
      </c>
      <c r="S8" s="27">
        <f>IF(Online!AD10&lt;&gt;"",Online!AD10,"")</f>
        <v>5</v>
      </c>
      <c r="T8" s="27">
        <f>IF(Online!AF10&lt;&gt;"",Online!AF10,"")</f>
        <v>6</v>
      </c>
      <c r="U8" s="27">
        <f>IF(Online!AH10&lt;&gt;"",Online!AH10,"")</f>
      </c>
      <c r="V8" s="27">
        <f>IF(Online!AJ10&lt;&gt;"",Online!AJ10,"")</f>
      </c>
      <c r="W8" s="27">
        <f>IF(Online!AL10&lt;&gt;"",Online!AL10,"")</f>
      </c>
      <c r="Y8" s="50"/>
      <c r="Z8" s="50"/>
    </row>
    <row r="9" spans="1:23" ht="12.75">
      <c r="A9" s="26" t="str">
        <f>IF(Online!B11&lt;&gt;"",Online!B11,"")</f>
        <v>mighty_guppy</v>
      </c>
      <c r="B9" s="26">
        <f>IF(Online!C11&lt;&gt;"",Online!C11,"")</f>
        <v>237</v>
      </c>
      <c r="C9" s="26">
        <f t="shared" si="0"/>
        <v>2</v>
      </c>
      <c r="D9" s="26">
        <f t="shared" si="1"/>
        <v>3</v>
      </c>
      <c r="E9" s="26">
        <f t="shared" si="2"/>
        <v>7</v>
      </c>
      <c r="F9" s="27">
        <f>IF(Online!D11&lt;&gt;"",Online!D11,"")</f>
        <v>18</v>
      </c>
      <c r="G9" s="27">
        <f>IF(Online!F11&lt;&gt;"",Online!F11,"")</f>
        <v>25</v>
      </c>
      <c r="H9" s="27">
        <f>IF(Online!H11&lt;&gt;"",Online!H11,"")</f>
        <v>19</v>
      </c>
      <c r="I9" s="27">
        <f>IF(Online!J11&lt;&gt;"",Online!J11,"")</f>
        <v>20</v>
      </c>
      <c r="J9" s="27">
        <f>IF(Online!L11&lt;&gt;"",Online!L11,"")</f>
        <v>5</v>
      </c>
      <c r="K9" s="27">
        <f>IF(Online!N11&lt;&gt;"",Online!N11,"")</f>
      </c>
      <c r="L9" s="27">
        <f>IF(Online!P11&lt;&gt;"",Online!P11,"")</f>
        <v>5</v>
      </c>
      <c r="M9" s="27">
        <f>IF(Online!R11&lt;&gt;"",Online!R11,"")</f>
        <v>12</v>
      </c>
      <c r="N9" s="27">
        <f>IF(Online!T11&lt;&gt;"",Online!T11,"")</f>
        <v>2</v>
      </c>
      <c r="O9" s="27">
        <f>IF(Online!V11&lt;&gt;"",Online!V11,"")</f>
      </c>
      <c r="P9" s="27">
        <f>IF(Online!X11&lt;&gt;"",Online!X11,"")</f>
        <v>4</v>
      </c>
      <c r="Q9" s="27">
        <f>IF(Online!Z11&lt;&gt;"",Online!Z11,"")</f>
        <v>1</v>
      </c>
      <c r="R9" s="27">
        <f>IF(Online!AB11&lt;&gt;"",Online!AB11,"")</f>
        <v>1</v>
      </c>
      <c r="S9" s="27">
        <f>IF(Online!AD11&lt;&gt;"",Online!AD11,"")</f>
        <v>4</v>
      </c>
      <c r="T9" s="27">
        <f>IF(Online!AF11&lt;&gt;"",Online!AF11,"")</f>
        <v>12</v>
      </c>
      <c r="U9" s="27">
        <f>IF(Online!AH11&lt;&gt;"",Online!AH11,"")</f>
      </c>
      <c r="V9" s="27">
        <f>IF(Online!AJ11&lt;&gt;"",Online!AJ11,"")</f>
      </c>
      <c r="W9" s="27">
        <f>IF(Online!AL11&lt;&gt;"",Online!AL11,"")</f>
      </c>
    </row>
    <row r="10" spans="1:23" ht="12.75">
      <c r="A10" s="26" t="str">
        <f>IF(Online!B12&lt;&gt;"",Online!B12,"")</f>
        <v>lolo71500</v>
      </c>
      <c r="B10" s="26">
        <f>IF(Online!C12&lt;&gt;"",Online!C12,"")</f>
        <v>234</v>
      </c>
      <c r="C10" s="26">
        <f t="shared" si="0"/>
        <v>0</v>
      </c>
      <c r="D10" s="26">
        <f t="shared" si="1"/>
        <v>1</v>
      </c>
      <c r="E10" s="26">
        <f t="shared" si="2"/>
        <v>7</v>
      </c>
      <c r="F10" s="27">
        <f>IF(Online!D12&lt;&gt;"",Online!D12,"")</f>
        <v>4</v>
      </c>
      <c r="G10" s="27">
        <f>IF(Online!F12&lt;&gt;"",Online!F12,"")</f>
        <v>10</v>
      </c>
      <c r="H10" s="27">
        <f>IF(Online!H12&lt;&gt;"",Online!H12,"")</f>
        <v>7</v>
      </c>
      <c r="I10" s="27">
        <f>IF(Online!J12&lt;&gt;"",Online!J12,"")</f>
        <v>5</v>
      </c>
      <c r="J10" s="27">
        <f>IF(Online!L12&lt;&gt;"",Online!L12,"")</f>
        <v>25</v>
      </c>
      <c r="K10" s="27">
        <f>IF(Online!N12&lt;&gt;"",Online!N12,"")</f>
        <v>8</v>
      </c>
      <c r="L10" s="27">
        <f>IF(Online!P12&lt;&gt;"",Online!P12,"")</f>
        <v>4</v>
      </c>
      <c r="M10" s="27">
        <f>IF(Online!R12&lt;&gt;"",Online!R12,"")</f>
        <v>2</v>
      </c>
      <c r="N10" s="27">
        <f>IF(Online!T12&lt;&gt;"",Online!T12,"")</f>
        <v>13</v>
      </c>
      <c r="O10" s="27">
        <f>IF(Online!V12&lt;&gt;"",Online!V12,"")</f>
        <v>17</v>
      </c>
      <c r="P10" s="27">
        <f>IF(Online!X12&lt;&gt;"",Online!X12,"")</f>
        <v>13</v>
      </c>
      <c r="Q10" s="27">
        <f>IF(Online!Z12&lt;&gt;"",Online!Z12,"")</f>
        <v>12</v>
      </c>
      <c r="R10" s="27">
        <f>IF(Online!AB12&lt;&gt;"",Online!AB12,"")</f>
        <v>5</v>
      </c>
      <c r="S10" s="27">
        <f>IF(Online!AD12&lt;&gt;"",Online!AD12,"")</f>
        <v>17</v>
      </c>
      <c r="T10" s="27">
        <f>IF(Online!AF12&lt;&gt;"",Online!AF12,"")</f>
        <v>11</v>
      </c>
      <c r="U10" s="27">
        <f>IF(Online!AH12&lt;&gt;"",Online!AH12,"")</f>
      </c>
      <c r="V10" s="27">
        <f>IF(Online!AJ12&lt;&gt;"",Online!AJ12,"")</f>
      </c>
      <c r="W10" s="27">
        <f>IF(Online!AL12&lt;&gt;"",Online!AL12,"")</f>
      </c>
    </row>
    <row r="11" spans="1:23" ht="12.75">
      <c r="A11" s="26" t="str">
        <f>IF(Online!B13&lt;&gt;"",Online!B13,"")</f>
        <v>minidoum</v>
      </c>
      <c r="B11" s="26">
        <f>IF(Online!C13&lt;&gt;"",Online!C13,"")</f>
        <v>232</v>
      </c>
      <c r="C11" s="26">
        <f t="shared" si="0"/>
        <v>2</v>
      </c>
      <c r="D11" s="26">
        <f t="shared" si="1"/>
        <v>4</v>
      </c>
      <c r="E11" s="26">
        <f t="shared" si="2"/>
        <v>5</v>
      </c>
      <c r="F11" s="27">
        <f>IF(Online!D13&lt;&gt;"",Online!D13,"")</f>
        <v>14</v>
      </c>
      <c r="G11" s="27">
        <f>IF(Online!F13&lt;&gt;"",Online!F13,"")</f>
        <v>14</v>
      </c>
      <c r="H11" s="27">
        <f>IF(Online!H13&lt;&gt;"",Online!H13,"")</f>
        <v>3</v>
      </c>
      <c r="I11" s="27">
        <f>IF(Online!J13&lt;&gt;"",Online!J13,"")</f>
        <v>11</v>
      </c>
      <c r="J11" s="27">
        <f>IF(Online!L13&lt;&gt;"",Online!L13,"")</f>
        <v>15</v>
      </c>
      <c r="K11" s="27">
        <f>IF(Online!N13&lt;&gt;"",Online!N13,"")</f>
        <v>13</v>
      </c>
      <c r="L11" s="27">
        <f>IF(Online!P13&lt;&gt;"",Online!P13,"")</f>
        <v>11</v>
      </c>
      <c r="M11" s="27">
        <f>IF(Online!R13&lt;&gt;"",Online!R13,"")</f>
        <v>18</v>
      </c>
      <c r="N11" s="27">
        <f>IF(Online!T13&lt;&gt;"",Online!T13,"")</f>
        <v>3</v>
      </c>
      <c r="O11" s="27">
        <f>IF(Online!V13&lt;&gt;"",Online!V13,"")</f>
        <v>1</v>
      </c>
      <c r="P11" s="27">
        <f>IF(Online!X13&lt;&gt;"",Online!X13,"")</f>
        <v>1</v>
      </c>
      <c r="Q11" s="27">
        <f>IF(Online!Z13&lt;&gt;"",Online!Z13,"")</f>
        <v>6</v>
      </c>
      <c r="R11" s="27">
        <f>IF(Online!AB13&lt;&gt;"",Online!AB13,"")</f>
        <v>17</v>
      </c>
      <c r="S11" s="27">
        <f>IF(Online!AD13&lt;&gt;"",Online!AD13,"")</f>
        <v>16</v>
      </c>
      <c r="T11" s="27">
        <f>IF(Online!AF13&lt;&gt;"",Online!AF13,"")</f>
        <v>16</v>
      </c>
      <c r="U11" s="27">
        <f>IF(Online!AH13&lt;&gt;"",Online!AH13,"")</f>
      </c>
      <c r="V11" s="27">
        <f>IF(Online!AJ13&lt;&gt;"",Online!AJ13,"")</f>
      </c>
      <c r="W11" s="27">
        <f>IF(Online!AL13&lt;&gt;"",Online!AL13,"")</f>
      </c>
    </row>
    <row r="12" spans="1:23" ht="12.75">
      <c r="A12" s="26" t="str">
        <f>IF(Online!B14&lt;&gt;"",Online!B14,"")</f>
        <v>dolly 04711</v>
      </c>
      <c r="B12" s="26">
        <f>IF(Online!C14&lt;&gt;"",Online!C14,"")</f>
        <v>226</v>
      </c>
      <c r="C12" s="26">
        <f t="shared" si="0"/>
        <v>0</v>
      </c>
      <c r="D12" s="26">
        <f t="shared" si="1"/>
        <v>1</v>
      </c>
      <c r="E12" s="26">
        <f t="shared" si="2"/>
        <v>6</v>
      </c>
      <c r="F12" s="27">
        <f>IF(Online!D14&lt;&gt;"",Online!D14,"")</f>
        <v>6</v>
      </c>
      <c r="G12" s="27">
        <f>IF(Online!F14&lt;&gt;"",Online!F14,"")</f>
        <v>4</v>
      </c>
      <c r="H12" s="27">
        <f>IF(Online!H14&lt;&gt;"",Online!H14,"")</f>
        <v>6</v>
      </c>
      <c r="I12" s="27">
        <f>IF(Online!J14&lt;&gt;"",Online!J14,"")</f>
        <v>16</v>
      </c>
      <c r="J12" s="27">
        <f>IF(Online!L14&lt;&gt;"",Online!L14,"")</f>
        <v>10</v>
      </c>
      <c r="K12" s="27">
        <f>IF(Online!N14&lt;&gt;"",Online!N14,"")</f>
        <v>14</v>
      </c>
      <c r="L12" s="27">
        <f>IF(Online!P14&lt;&gt;"",Online!P14,"")</f>
        <v>17</v>
      </c>
      <c r="M12" s="27">
        <f>IF(Online!R14&lt;&gt;"",Online!R14,"")</f>
        <v>13</v>
      </c>
      <c r="N12" s="27">
        <f>IF(Online!T14&lt;&gt;"",Online!T14,"")</f>
        <v>18</v>
      </c>
      <c r="O12" s="27">
        <f>IF(Online!V14&lt;&gt;"",Online!V14,"")</f>
        <v>14</v>
      </c>
      <c r="P12" s="27">
        <f>IF(Online!X14&lt;&gt;"",Online!X14,"")</f>
        <v>10</v>
      </c>
      <c r="Q12" s="27">
        <f>IF(Online!Z14&lt;&gt;"",Online!Z14,"")</f>
        <v>2</v>
      </c>
      <c r="R12" s="27">
        <f>IF(Online!AB14&lt;&gt;"",Online!AB14,"")</f>
        <v>4</v>
      </c>
      <c r="S12" s="27">
        <f>IF(Online!AD14&lt;&gt;"",Online!AD14,"")</f>
        <v>8</v>
      </c>
      <c r="T12" s="27">
        <f>IF(Online!AF14&lt;&gt;"",Online!AF14,"")</f>
        <v>17</v>
      </c>
      <c r="U12" s="27">
        <f>IF(Online!AH14&lt;&gt;"",Online!AH14,"")</f>
      </c>
      <c r="V12" s="27">
        <f>IF(Online!AJ14&lt;&gt;"",Online!AJ14,"")</f>
      </c>
      <c r="W12" s="27">
        <f>IF(Online!AL14&lt;&gt;"",Online!AL14,"")</f>
      </c>
    </row>
    <row r="13" spans="1:23" ht="12.75">
      <c r="A13" s="26" t="str">
        <f>IF(Online!B15&lt;&gt;"",Online!B15,"")</f>
        <v>jielef</v>
      </c>
      <c r="B13" s="26">
        <f>IF(Online!C15&lt;&gt;"",Online!C15,"")</f>
        <v>203</v>
      </c>
      <c r="C13" s="26">
        <f t="shared" si="0"/>
        <v>2</v>
      </c>
      <c r="D13" s="26">
        <f t="shared" si="1"/>
        <v>2</v>
      </c>
      <c r="E13" s="26">
        <f t="shared" si="2"/>
        <v>6</v>
      </c>
      <c r="F13" s="27">
        <f>IF(Online!D15&lt;&gt;"",Online!D15,"")</f>
        <v>16</v>
      </c>
      <c r="G13" s="27">
        <f>IF(Online!F15&lt;&gt;"",Online!F15,"")</f>
        <v>18</v>
      </c>
      <c r="H13" s="27">
        <f>IF(Online!H15&lt;&gt;"",Online!H15,"")</f>
        <v>1</v>
      </c>
      <c r="I13" s="27">
        <f>IF(Online!J15&lt;&gt;"",Online!J15,"")</f>
        <v>9</v>
      </c>
      <c r="J13" s="27">
        <f>IF(Online!L15&lt;&gt;"",Online!L15,"")</f>
        <v>1</v>
      </c>
      <c r="K13" s="27">
        <f>IF(Online!N15&lt;&gt;"",Online!N15,"")</f>
        <v>4</v>
      </c>
      <c r="L13" s="27">
        <f>IF(Online!P15&lt;&gt;"",Online!P15,"")</f>
        <v>12</v>
      </c>
      <c r="M13" s="27">
        <f>IF(Online!R15&lt;&gt;"",Online!R15,"")</f>
        <v>16</v>
      </c>
      <c r="N13" s="27">
        <f>IF(Online!T15&lt;&gt;"",Online!T15,"")</f>
        <v>17</v>
      </c>
      <c r="O13" s="27">
        <f>IF(Online!V15&lt;&gt;"",Online!V15,"")</f>
        <v>13</v>
      </c>
      <c r="P13" s="27">
        <f>IF(Online!X15&lt;&gt;"",Online!X15,"")</f>
        <v>8</v>
      </c>
      <c r="Q13" s="27">
        <f>IF(Online!Z15&lt;&gt;"",Online!Z15,"")</f>
        <v>22</v>
      </c>
      <c r="R13" s="27">
        <f>IF(Online!AB15&lt;&gt;"",Online!AB15,"")</f>
        <v>19</v>
      </c>
      <c r="S13" s="27">
        <f>IF(Online!AD15&lt;&gt;"",Online!AD15,"")</f>
        <v>6</v>
      </c>
      <c r="T13" s="27">
        <f>IF(Online!AF15&lt;&gt;"",Online!AF15,"")</f>
        <v>20</v>
      </c>
      <c r="U13" s="27">
        <f>IF(Online!AH15&lt;&gt;"",Online!AH15,"")</f>
      </c>
      <c r="V13" s="27">
        <f>IF(Online!AJ15&lt;&gt;"",Online!AJ15,"")</f>
      </c>
      <c r="W13" s="27">
        <f>IF(Online!AL15&lt;&gt;"",Online!AL15,"")</f>
      </c>
    </row>
    <row r="14" spans="1:23" ht="12.75">
      <c r="A14" s="26" t="str">
        <f>IF(Online!B16&lt;&gt;"",Online!B16,"")</f>
        <v>davidc71330</v>
      </c>
      <c r="B14" s="26">
        <f>IF(Online!C16&lt;&gt;"",Online!C16,"")</f>
        <v>192</v>
      </c>
      <c r="C14" s="26">
        <f t="shared" si="0"/>
        <v>0</v>
      </c>
      <c r="D14" s="26">
        <f t="shared" si="1"/>
        <v>1</v>
      </c>
      <c r="E14" s="26">
        <f t="shared" si="2"/>
        <v>6</v>
      </c>
      <c r="F14" s="27">
        <f>IF(Online!D16&lt;&gt;"",Online!D16,"")</f>
        <v>2</v>
      </c>
      <c r="G14" s="27">
        <f>IF(Online!F16&lt;&gt;"",Online!F16,"")</f>
        <v>17</v>
      </c>
      <c r="H14" s="27">
        <f>IF(Online!H16&lt;&gt;"",Online!H16,"")</f>
        <v>15</v>
      </c>
      <c r="I14" s="27">
        <f>IF(Online!J16&lt;&gt;"",Online!J16,"")</f>
        <v>17</v>
      </c>
      <c r="J14" s="27">
        <f>IF(Online!L16&lt;&gt;"",Online!L16,"")</f>
        <v>6</v>
      </c>
      <c r="K14" s="27">
        <f>IF(Online!N16&lt;&gt;"",Online!N16,"")</f>
        <v>9</v>
      </c>
      <c r="L14" s="27">
        <f>IF(Online!P16&lt;&gt;"",Online!P16,"")</f>
        <v>6</v>
      </c>
      <c r="M14" s="27">
        <f>IF(Online!R16&lt;&gt;"",Online!R16,"")</f>
        <v>9</v>
      </c>
      <c r="N14" s="27">
        <f>IF(Online!T16&lt;&gt;"",Online!T16,"")</f>
        <v>16</v>
      </c>
      <c r="O14" s="27">
        <f>IF(Online!V16&lt;&gt;"",Online!V16,"")</f>
        <v>11</v>
      </c>
      <c r="P14" s="27">
        <f>IF(Online!X16&lt;&gt;"",Online!X16,"")</f>
        <v>16</v>
      </c>
      <c r="Q14" s="27">
        <f>IF(Online!Z16&lt;&gt;"",Online!Z16,"")</f>
        <v>14</v>
      </c>
      <c r="R14" s="27">
        <f>IF(Online!AB16&lt;&gt;"",Online!AB16,"")</f>
      </c>
      <c r="S14" s="27">
        <f>IF(Online!AD16&lt;&gt;"",Online!AD16,"")</f>
      </c>
      <c r="T14" s="27">
        <f>IF(Online!AF16&lt;&gt;"",Online!AF16,"")</f>
        <v>5</v>
      </c>
      <c r="U14" s="27">
        <f>IF(Online!AH16&lt;&gt;"",Online!AH16,"")</f>
      </c>
      <c r="V14" s="27">
        <f>IF(Online!AJ16&lt;&gt;"",Online!AJ16,"")</f>
      </c>
      <c r="W14" s="27">
        <f>IF(Online!AL16&lt;&gt;"",Online!AL16,"")</f>
      </c>
    </row>
    <row r="15" spans="1:23" ht="12.75">
      <c r="A15" s="26" t="str">
        <f>IF(Online!B17&lt;&gt;"",Online!B17,"")</f>
        <v>Liotintin</v>
      </c>
      <c r="B15" s="26">
        <f>IF(Online!C17&lt;&gt;"",Online!C17,"")</f>
        <v>173</v>
      </c>
      <c r="C15" s="26">
        <f t="shared" si="0"/>
        <v>0</v>
      </c>
      <c r="D15" s="26">
        <f t="shared" si="1"/>
        <v>2</v>
      </c>
      <c r="E15" s="26">
        <f t="shared" si="2"/>
        <v>5</v>
      </c>
      <c r="F15" s="27">
        <f>IF(Online!D17&lt;&gt;"",Online!D17,"")</f>
        <v>19</v>
      </c>
      <c r="G15" s="27">
        <f>IF(Online!F17&lt;&gt;"",Online!F17,"")</f>
        <v>5</v>
      </c>
      <c r="H15" s="27">
        <f>IF(Online!H17&lt;&gt;"",Online!H17,"")</f>
        <v>21</v>
      </c>
      <c r="I15" s="27">
        <f>IF(Online!J17&lt;&gt;"",Online!J17,"")</f>
        <v>6</v>
      </c>
      <c r="J15" s="27">
        <f>IF(Online!L17&lt;&gt;"",Online!L17,"")</f>
        <v>24</v>
      </c>
      <c r="K15" s="27">
        <f>IF(Online!N17&lt;&gt;"",Online!N17,"")</f>
        <v>3</v>
      </c>
      <c r="L15" s="27">
        <f>IF(Online!P17&lt;&gt;"",Online!P17,"")</f>
        <v>7</v>
      </c>
      <c r="M15" s="27">
        <f>IF(Online!R17&lt;&gt;"",Online!R17,"")</f>
        <v>20</v>
      </c>
      <c r="N15" s="27">
        <f>IF(Online!T17&lt;&gt;"",Online!T17,"")</f>
        <v>20</v>
      </c>
      <c r="O15" s="27">
        <f>IF(Online!V17&lt;&gt;"",Online!V17,"")</f>
        <v>12</v>
      </c>
      <c r="P15" s="27">
        <f>IF(Online!X17&lt;&gt;"",Online!X17,"")</f>
        <v>11</v>
      </c>
      <c r="Q15" s="27">
        <f>IF(Online!Z17&lt;&gt;"",Online!Z17,"")</f>
        <v>21</v>
      </c>
      <c r="R15" s="27">
        <f>IF(Online!AB17&lt;&gt;"",Online!AB17,"")</f>
        <v>3</v>
      </c>
      <c r="S15" s="27">
        <f>IF(Online!AD17&lt;&gt;"",Online!AD17,"")</f>
        <v>13</v>
      </c>
      <c r="T15" s="27">
        <f>IF(Online!AF17&lt;&gt;"",Online!AF17,"")</f>
        <v>15</v>
      </c>
      <c r="U15" s="27">
        <f>IF(Online!AH17&lt;&gt;"",Online!AH17,"")</f>
      </c>
      <c r="V15" s="27">
        <f>IF(Online!AJ17&lt;&gt;"",Online!AJ17,"")</f>
      </c>
      <c r="W15" s="27">
        <f>IF(Online!AL17&lt;&gt;"",Online!AL17,"")</f>
      </c>
    </row>
    <row r="16" spans="1:23" ht="12.75">
      <c r="A16" s="26" t="str">
        <f>IF(Online!B18&lt;&gt;"",Online!B18,"")</f>
        <v>jerome69430</v>
      </c>
      <c r="B16" s="26">
        <f>IF(Online!C18&lt;&gt;"",Online!C18,"")</f>
        <v>157</v>
      </c>
      <c r="C16" s="26">
        <f t="shared" si="0"/>
        <v>0</v>
      </c>
      <c r="D16" s="26">
        <f t="shared" si="1"/>
        <v>2</v>
      </c>
      <c r="E16" s="26">
        <f t="shared" si="2"/>
        <v>4</v>
      </c>
      <c r="F16" s="27">
        <f>IF(Online!D18&lt;&gt;"",Online!D18,"")</f>
        <v>12</v>
      </c>
      <c r="G16" s="27">
        <f>IF(Online!F18&lt;&gt;"",Online!F18,"")</f>
        <v>26</v>
      </c>
      <c r="H16" s="27">
        <f>IF(Online!H18&lt;&gt;"",Online!H18,"")</f>
        <v>22</v>
      </c>
      <c r="I16" s="27">
        <f>IF(Online!J18&lt;&gt;"",Online!J18,"")</f>
      </c>
      <c r="J16" s="27">
        <f>IF(Online!L18&lt;&gt;"",Online!L18,"")</f>
        <v>21</v>
      </c>
      <c r="K16" s="27">
        <f>IF(Online!N18&lt;&gt;"",Online!N18,"")</f>
        <v>12</v>
      </c>
      <c r="L16" s="27">
        <f>IF(Online!P18&lt;&gt;"",Online!P18,"")</f>
        <v>2</v>
      </c>
      <c r="M16" s="27">
        <f>IF(Online!R18&lt;&gt;"",Online!R18,"")</f>
        <v>17</v>
      </c>
      <c r="N16" s="27">
        <f>IF(Online!T18&lt;&gt;"",Online!T18,"")</f>
        <v>14</v>
      </c>
      <c r="O16" s="27">
        <f>IF(Online!V18&lt;&gt;"",Online!V18,"")</f>
        <v>7</v>
      </c>
      <c r="P16" s="27">
        <f>IF(Online!X18&lt;&gt;"",Online!X18,"")</f>
        <v>19</v>
      </c>
      <c r="Q16" s="27">
        <f>IF(Online!Z18&lt;&gt;"",Online!Z18,"")</f>
        <v>10</v>
      </c>
      <c r="R16" s="27">
        <f>IF(Online!AB18&lt;&gt;"",Online!AB18,"")</f>
        <v>7</v>
      </c>
      <c r="S16" s="27">
        <f>IF(Online!AD18&lt;&gt;"",Online!AD18,"")</f>
      </c>
      <c r="T16" s="27">
        <f>IF(Online!AF18&lt;&gt;"",Online!AF18,"")</f>
        <v>2</v>
      </c>
      <c r="U16" s="27">
        <f>IF(Online!AH18&lt;&gt;"",Online!AH18,"")</f>
      </c>
      <c r="V16" s="27">
        <f>IF(Online!AJ18&lt;&gt;"",Online!AJ18,"")</f>
      </c>
      <c r="W16" s="27">
        <f>IF(Online!AL18&lt;&gt;"",Online!AL18,"")</f>
      </c>
    </row>
    <row r="17" spans="1:23" ht="12.75">
      <c r="A17" s="26" t="str">
        <f>IF(Online!B19&lt;&gt;"",Online!B19,"")</f>
        <v>andres71400</v>
      </c>
      <c r="B17" s="26">
        <f>IF(Online!C19&lt;&gt;"",Online!C19,"")</f>
        <v>151</v>
      </c>
      <c r="C17" s="26">
        <f t="shared" si="0"/>
        <v>0</v>
      </c>
      <c r="D17" s="26">
        <f t="shared" si="1"/>
        <v>1</v>
      </c>
      <c r="E17" s="26">
        <f t="shared" si="2"/>
        <v>6</v>
      </c>
      <c r="F17" s="27">
        <f>IF(Online!D19&lt;&gt;"",Online!D19,"")</f>
        <v>24</v>
      </c>
      <c r="G17" s="27">
        <f>IF(Online!F19&lt;&gt;"",Online!F19,"")</f>
        <v>8</v>
      </c>
      <c r="H17" s="27">
        <f>IF(Online!H19&lt;&gt;"",Online!H19,"")</f>
        <v>20</v>
      </c>
      <c r="I17" s="27">
        <f>IF(Online!J19&lt;&gt;"",Online!J19,"")</f>
        <v>4</v>
      </c>
      <c r="J17" s="27">
        <f>IF(Online!L19&lt;&gt;"",Online!L19,"")</f>
        <v>19</v>
      </c>
      <c r="K17" s="27">
        <f>IF(Online!N19&lt;&gt;"",Online!N19,"")</f>
        <v>18</v>
      </c>
      <c r="L17" s="27">
        <f>IF(Online!P19&lt;&gt;"",Online!P19,"")</f>
        <v>21</v>
      </c>
      <c r="M17" s="27">
        <f>IF(Online!R19&lt;&gt;"",Online!R19,"")</f>
        <v>3</v>
      </c>
      <c r="N17" s="27">
        <f>IF(Online!T19&lt;&gt;"",Online!T19,"")</f>
        <v>7</v>
      </c>
      <c r="O17" s="27">
        <f>IF(Online!V19&lt;&gt;"",Online!V19,"")</f>
      </c>
      <c r="P17" s="27">
        <f>IF(Online!X19&lt;&gt;"",Online!X19,"")</f>
        <v>6</v>
      </c>
      <c r="Q17" s="27">
        <f>IF(Online!Z19&lt;&gt;"",Online!Z19,"")</f>
        <v>24</v>
      </c>
      <c r="R17" s="27">
        <f>IF(Online!AB19&lt;&gt;"",Online!AB19,"")</f>
      </c>
      <c r="S17" s="27">
        <f>IF(Online!AD19&lt;&gt;"",Online!AD19,"")</f>
        <v>7</v>
      </c>
      <c r="T17" s="27">
        <f>IF(Online!AF19&lt;&gt;"",Online!AF19,"")</f>
        <v>21</v>
      </c>
      <c r="U17" s="27">
        <f>IF(Online!AH19&lt;&gt;"",Online!AH19,"")</f>
      </c>
      <c r="V17" s="27">
        <f>IF(Online!AJ19&lt;&gt;"",Online!AJ19,"")</f>
      </c>
      <c r="W17" s="27">
        <f>IF(Online!AL19&lt;&gt;"",Online!AL19,"")</f>
      </c>
    </row>
    <row r="18" spans="1:23" ht="12.75">
      <c r="A18" s="26" t="str">
        <f>IF(Online!B20&lt;&gt;"",Online!B20,"")</f>
        <v>Chtimi71</v>
      </c>
      <c r="B18" s="26">
        <f>IF(Online!C20&lt;&gt;"",Online!C20,"")</f>
        <v>142</v>
      </c>
      <c r="C18" s="26">
        <f t="shared" si="0"/>
        <v>0</v>
      </c>
      <c r="D18" s="26">
        <f t="shared" si="1"/>
        <v>2</v>
      </c>
      <c r="E18" s="26">
        <f t="shared" si="2"/>
        <v>3</v>
      </c>
      <c r="F18" s="27">
        <f>IF(Online!D20&lt;&gt;"",Online!D20,"")</f>
        <v>15</v>
      </c>
      <c r="G18" s="27">
        <f>IF(Online!F20&lt;&gt;"",Online!F20,"")</f>
        <v>2</v>
      </c>
      <c r="H18" s="27">
        <f>IF(Online!H20&lt;&gt;"",Online!H20,"")</f>
        <v>4</v>
      </c>
      <c r="I18" s="27">
        <f>IF(Online!J20&lt;&gt;"",Online!J20,"")</f>
        <v>14</v>
      </c>
      <c r="J18" s="27">
        <f>IF(Online!L20&lt;&gt;"",Online!L20,"")</f>
        <v>2</v>
      </c>
      <c r="K18" s="27">
        <f>IF(Online!N20&lt;&gt;"",Online!N20,"")</f>
        <v>10</v>
      </c>
      <c r="L18" s="27">
        <f>IF(Online!P20&lt;&gt;"",Online!P20,"")</f>
      </c>
      <c r="M18" s="27">
        <f>IF(Online!R20&lt;&gt;"",Online!R20,"")</f>
      </c>
      <c r="N18" s="27">
        <f>IF(Online!T20&lt;&gt;"",Online!T20,"")</f>
      </c>
      <c r="O18" s="27">
        <f>IF(Online!V20&lt;&gt;"",Online!V20,"")</f>
      </c>
      <c r="P18" s="27">
        <f>IF(Online!X20&lt;&gt;"",Online!X20,"")</f>
      </c>
      <c r="Q18" s="27">
        <f>IF(Online!Z20&lt;&gt;"",Online!Z20,"")</f>
        <v>17</v>
      </c>
      <c r="R18" s="27">
        <f>IF(Online!AB20&lt;&gt;"",Online!AB20,"")</f>
      </c>
      <c r="S18" s="27">
        <f>IF(Online!AD20&lt;&gt;"",Online!AD20,"")</f>
      </c>
      <c r="T18" s="27">
        <f>IF(Online!AF20&lt;&gt;"",Online!AF20,"")</f>
      </c>
      <c r="U18" s="27">
        <f>IF(Online!AH20&lt;&gt;"",Online!AH20,"")</f>
      </c>
      <c r="V18" s="27">
        <f>IF(Online!AJ20&lt;&gt;"",Online!AJ20,"")</f>
      </c>
      <c r="W18" s="27">
        <f>IF(Online!AL20&lt;&gt;"",Online!AL20,"")</f>
      </c>
    </row>
    <row r="19" spans="1:23" ht="12.75">
      <c r="A19" s="26" t="str">
        <f>IF(Online!B21&lt;&gt;"",Online!B21,"")</f>
        <v>cléi@</v>
      </c>
      <c r="B19" s="26">
        <f>IF(Online!C21&lt;&gt;"",Online!C21,"")</f>
        <v>135</v>
      </c>
      <c r="C19" s="26">
        <f t="shared" si="0"/>
        <v>0</v>
      </c>
      <c r="D19" s="26">
        <f t="shared" si="1"/>
        <v>0</v>
      </c>
      <c r="E19" s="26">
        <f t="shared" si="2"/>
        <v>3</v>
      </c>
      <c r="F19" s="27">
        <f>IF(Online!D21&lt;&gt;"",Online!D21,"")</f>
        <v>8</v>
      </c>
      <c r="G19" s="27">
        <f>IF(Online!F21&lt;&gt;"",Online!F21,"")</f>
        <v>13</v>
      </c>
      <c r="H19" s="27">
        <f>IF(Online!H21&lt;&gt;"",Online!H21,"")</f>
        <v>14</v>
      </c>
      <c r="I19" s="27">
        <f>IF(Online!J21&lt;&gt;"",Online!J21,"")</f>
        <v>15</v>
      </c>
      <c r="J19" s="27">
        <f>IF(Online!L21&lt;&gt;"",Online!L21,"")</f>
        <v>13</v>
      </c>
      <c r="K19" s="27">
        <f>IF(Online!N21&lt;&gt;"",Online!N21,"")</f>
        <v>19</v>
      </c>
      <c r="L19" s="27">
        <f>IF(Online!P21&lt;&gt;"",Online!P21,"")</f>
        <v>15</v>
      </c>
      <c r="M19" s="27">
        <f>IF(Online!R21&lt;&gt;"",Online!R21,"")</f>
        <v>11</v>
      </c>
      <c r="N19" s="27">
        <f>IF(Online!T21&lt;&gt;"",Online!T21,"")</f>
        <v>19</v>
      </c>
      <c r="O19" s="27">
        <f>IF(Online!V21&lt;&gt;"",Online!V21,"")</f>
        <v>9</v>
      </c>
      <c r="P19" s="27">
        <f>IF(Online!X21&lt;&gt;"",Online!X21,"")</f>
        <v>12</v>
      </c>
      <c r="Q19" s="27">
        <f>IF(Online!Z21&lt;&gt;"",Online!Z21,"")</f>
        <v>16</v>
      </c>
      <c r="R19" s="27">
        <f>IF(Online!AB21&lt;&gt;"",Online!AB21,"")</f>
      </c>
      <c r="S19" s="27">
        <f>IF(Online!AD21&lt;&gt;"",Online!AD21,"")</f>
      </c>
      <c r="T19" s="27">
        <f>IF(Online!AF21&lt;&gt;"",Online!AF21,"")</f>
        <v>9</v>
      </c>
      <c r="U19" s="27">
        <f>IF(Online!AH21&lt;&gt;"",Online!AH21,"")</f>
      </c>
      <c r="V19" s="27">
        <f>IF(Online!AJ21&lt;&gt;"",Online!AJ21,"")</f>
      </c>
      <c r="W19" s="27">
        <f>IF(Online!AL21&lt;&gt;"",Online!AL21,"")</f>
      </c>
    </row>
    <row r="20" spans="1:23" ht="12.75">
      <c r="A20" s="26" t="str">
        <f>IF(Online!B22&lt;&gt;"",Online!B22,"")</f>
        <v>Antigone333</v>
      </c>
      <c r="B20" s="26">
        <f>IF(Online!C22&lt;&gt;"",Online!C22,"")</f>
        <v>130</v>
      </c>
      <c r="C20" s="26">
        <f t="shared" si="0"/>
        <v>1</v>
      </c>
      <c r="D20" s="26">
        <f t="shared" si="1"/>
        <v>1</v>
      </c>
      <c r="E20" s="26">
        <f t="shared" si="2"/>
        <v>3</v>
      </c>
      <c r="F20" s="27">
        <f>IF(Online!D22&lt;&gt;"",Online!D22,"")</f>
        <v>22</v>
      </c>
      <c r="G20" s="27">
        <f>IF(Online!F22&lt;&gt;"",Online!F22,"")</f>
        <v>12</v>
      </c>
      <c r="H20" s="27">
        <f>IF(Online!H22&lt;&gt;"",Online!H22,"")</f>
        <v>5</v>
      </c>
      <c r="I20" s="27">
        <f>IF(Online!J22&lt;&gt;"",Online!J22,"")</f>
        <v>18</v>
      </c>
      <c r="J20" s="27">
        <f>IF(Online!L22&lt;&gt;"",Online!L22,"")</f>
        <v>17</v>
      </c>
      <c r="K20" s="27">
        <f>IF(Online!N22&lt;&gt;"",Online!N22,"")</f>
      </c>
      <c r="L20" s="27">
        <f>IF(Online!P22&lt;&gt;"",Online!P22,"")</f>
        <v>1</v>
      </c>
      <c r="M20" s="27">
        <f>IF(Online!R22&lt;&gt;"",Online!R22,"")</f>
      </c>
      <c r="N20" s="27">
        <f>IF(Online!T22&lt;&gt;"",Online!T22,"")</f>
      </c>
      <c r="O20" s="27">
        <f>IF(Online!V22&lt;&gt;"",Online!V22,"")</f>
        <v>18</v>
      </c>
      <c r="P20" s="27">
        <f>IF(Online!X22&lt;&gt;"",Online!X22,"")</f>
        <v>17</v>
      </c>
      <c r="Q20" s="27">
        <f>IF(Online!Z22&lt;&gt;"",Online!Z22,"")</f>
        <v>19</v>
      </c>
      <c r="R20" s="27">
        <f>IF(Online!AB22&lt;&gt;"",Online!AB22,"")</f>
        <v>8</v>
      </c>
      <c r="S20" s="27">
        <f>IF(Online!AD22&lt;&gt;"",Online!AD22,"")</f>
      </c>
      <c r="T20" s="27">
        <f>IF(Online!AF22&lt;&gt;"",Online!AF22,"")</f>
        <v>13</v>
      </c>
      <c r="U20" s="27">
        <f>IF(Online!AH22&lt;&gt;"",Online!AH22,"")</f>
      </c>
      <c r="V20" s="27">
        <f>IF(Online!AJ22&lt;&gt;"",Online!AJ22,"")</f>
      </c>
      <c r="W20" s="27">
        <f>IF(Online!AL22&lt;&gt;"",Online!AL22,"")</f>
      </c>
    </row>
    <row r="21" spans="1:23" ht="12.75">
      <c r="A21" s="26" t="str">
        <f>IF(Online!B23&lt;&gt;"",Online!B23,"")</f>
        <v>chichon71</v>
      </c>
      <c r="B21" s="26">
        <f>IF(Online!C23&lt;&gt;"",Online!C23,"")</f>
        <v>124</v>
      </c>
      <c r="C21" s="26">
        <f t="shared" si="0"/>
        <v>0</v>
      </c>
      <c r="D21" s="26">
        <f t="shared" si="1"/>
        <v>1</v>
      </c>
      <c r="E21" s="26">
        <f t="shared" si="2"/>
        <v>4</v>
      </c>
      <c r="F21" s="27">
        <f>IF(Online!D23&lt;&gt;"",Online!D23,"")</f>
        <v>23</v>
      </c>
      <c r="G21" s="27">
        <f>IF(Online!F23&lt;&gt;"",Online!F23,"")</f>
        <v>24</v>
      </c>
      <c r="H21" s="27">
        <f>IF(Online!H23&lt;&gt;"",Online!H23,"")</f>
      </c>
      <c r="I21" s="27">
        <f>IF(Online!J23&lt;&gt;"",Online!J23,"")</f>
        <v>8</v>
      </c>
      <c r="J21" s="27">
        <f>IF(Online!L23&lt;&gt;"",Online!L23,"")</f>
        <v>14</v>
      </c>
      <c r="K21" s="27">
        <f>IF(Online!N23&lt;&gt;"",Online!N23,"")</f>
        <v>20</v>
      </c>
      <c r="L21" s="27">
        <f>IF(Online!P23&lt;&gt;"",Online!P23,"")</f>
        <v>20</v>
      </c>
      <c r="M21" s="27">
        <f>IF(Online!R23&lt;&gt;"",Online!R23,"")</f>
        <v>14</v>
      </c>
      <c r="N21" s="27">
        <f>IF(Online!T23&lt;&gt;"",Online!T23,"")</f>
        <v>15</v>
      </c>
      <c r="O21" s="27">
        <f>IF(Online!V23&lt;&gt;"",Online!V23,"")</f>
        <v>2</v>
      </c>
      <c r="P21" s="27">
        <f>IF(Online!X23&lt;&gt;"",Online!X23,"")</f>
        <v>21</v>
      </c>
      <c r="Q21" s="27">
        <f>IF(Online!Z23&lt;&gt;"",Online!Z23,"")</f>
        <v>9</v>
      </c>
      <c r="R21" s="27">
        <f>IF(Online!AB23&lt;&gt;"",Online!AB23,"")</f>
        <v>18</v>
      </c>
      <c r="S21" s="27">
        <f>IF(Online!AD23&lt;&gt;"",Online!AD23,"")</f>
        <v>14</v>
      </c>
      <c r="T21" s="27">
        <f>IF(Online!AF23&lt;&gt;"",Online!AF23,"")</f>
        <v>8</v>
      </c>
      <c r="U21" s="27">
        <f>IF(Online!AH23&lt;&gt;"",Online!AH23,"")</f>
      </c>
      <c r="V21" s="27">
        <f>IF(Online!AJ23&lt;&gt;"",Online!AJ23,"")</f>
      </c>
      <c r="W21" s="27">
        <f>IF(Online!AL23&lt;&gt;"",Online!AL23,"")</f>
      </c>
    </row>
    <row r="22" spans="1:23" ht="12.75">
      <c r="A22" s="26" t="str">
        <f>IF(Online!B24&lt;&gt;"",Online!B24,"")</f>
        <v>gamelle715</v>
      </c>
      <c r="B22" s="26">
        <f>IF(Online!C24&lt;&gt;"",Online!C24,"")</f>
        <v>123</v>
      </c>
      <c r="C22" s="26">
        <f t="shared" si="0"/>
        <v>0</v>
      </c>
      <c r="D22" s="26">
        <f t="shared" si="1"/>
        <v>1</v>
      </c>
      <c r="E22" s="26">
        <f t="shared" si="2"/>
        <v>2</v>
      </c>
      <c r="F22" s="27">
        <f>IF(Online!D24&lt;&gt;"",Online!D24,"")</f>
      </c>
      <c r="G22" s="27">
        <f>IF(Online!F24&lt;&gt;"",Online!F24,"")</f>
        <v>23</v>
      </c>
      <c r="H22" s="27">
        <f>IF(Online!H24&lt;&gt;"",Online!H24,"")</f>
      </c>
      <c r="I22" s="27">
        <f>IF(Online!J24&lt;&gt;"",Online!J24,"")</f>
        <v>12</v>
      </c>
      <c r="J22" s="27">
        <f>IF(Online!L24&lt;&gt;"",Online!L24,"")</f>
        <v>11</v>
      </c>
      <c r="K22" s="27">
        <f>IF(Online!N24&lt;&gt;"",Online!N24,"")</f>
      </c>
      <c r="L22" s="27">
        <f>IF(Online!P24&lt;&gt;"",Online!P24,"")</f>
      </c>
      <c r="M22" s="27">
        <f>IF(Online!R24&lt;&gt;"",Online!R24,"")</f>
      </c>
      <c r="N22" s="27">
        <f>IF(Online!T24&lt;&gt;"",Online!T24,"")</f>
        <v>5</v>
      </c>
      <c r="O22" s="27">
        <f>IF(Online!V24&lt;&gt;"",Online!V24,"")</f>
        <v>16</v>
      </c>
      <c r="P22" s="27">
        <f>IF(Online!X24&lt;&gt;"",Online!X24,"")</f>
        <v>14</v>
      </c>
      <c r="Q22" s="27">
        <f>IF(Online!Z24&lt;&gt;"",Online!Z24,"")</f>
        <v>18</v>
      </c>
      <c r="R22" s="27">
        <f>IF(Online!AB24&lt;&gt;"",Online!AB24,"")</f>
        <v>10</v>
      </c>
      <c r="S22" s="27">
        <f>IF(Online!AD24&lt;&gt;"",Online!AD24,"")</f>
        <v>2</v>
      </c>
      <c r="T22" s="27">
        <f>IF(Online!AF24&lt;&gt;"",Online!AF24,"")</f>
        <v>10</v>
      </c>
      <c r="U22" s="27">
        <f>IF(Online!AH24&lt;&gt;"",Online!AH24,"")</f>
      </c>
      <c r="V22" s="27">
        <f>IF(Online!AJ24&lt;&gt;"",Online!AJ24,"")</f>
      </c>
      <c r="W22" s="27">
        <f>IF(Online!AL24&lt;&gt;"",Online!AL24,"")</f>
      </c>
    </row>
    <row r="23" spans="1:23" ht="12.75">
      <c r="A23" s="26" t="str">
        <f>IF(Online!B25&lt;&gt;"",Online!B25,"")</f>
        <v>Thorong</v>
      </c>
      <c r="B23" s="26">
        <f>IF(Online!C25&lt;&gt;"",Online!C25,"")</f>
        <v>91</v>
      </c>
      <c r="C23" s="26">
        <f t="shared" si="0"/>
        <v>0</v>
      </c>
      <c r="D23" s="26">
        <f t="shared" si="1"/>
        <v>0</v>
      </c>
      <c r="E23" s="26">
        <f t="shared" si="2"/>
        <v>2</v>
      </c>
      <c r="F23" s="27">
        <f>IF(Online!D25&lt;&gt;"",Online!D25,"")</f>
        <v>11</v>
      </c>
      <c r="G23" s="27">
        <f>IF(Online!F25&lt;&gt;"",Online!F25,"")</f>
        <v>15</v>
      </c>
      <c r="H23" s="27">
        <f>IF(Online!H25&lt;&gt;"",Online!H25,"")</f>
        <v>13</v>
      </c>
      <c r="I23" s="27">
        <f>IF(Online!J25&lt;&gt;"",Online!J25,"")</f>
      </c>
      <c r="J23" s="27">
        <f>IF(Online!L25&lt;&gt;"",Online!L25,"")</f>
        <v>22</v>
      </c>
      <c r="K23" s="27">
        <f>IF(Online!N25&lt;&gt;"",Online!N25,"")</f>
      </c>
      <c r="L23" s="27">
        <f>IF(Online!P25&lt;&gt;"",Online!P25,"")</f>
        <v>19</v>
      </c>
      <c r="M23" s="27">
        <f>IF(Online!R25&lt;&gt;"",Online!R25,"")</f>
        <v>5</v>
      </c>
      <c r="N23" s="27">
        <f>IF(Online!T25&lt;&gt;"",Online!T25,"")</f>
        <v>21</v>
      </c>
      <c r="O23" s="27">
        <f>IF(Online!V25&lt;&gt;"",Online!V25,"")</f>
      </c>
      <c r="P23" s="27">
        <f>IF(Online!X25&lt;&gt;"",Online!X25,"")</f>
      </c>
      <c r="Q23" s="27">
        <f>IF(Online!Z25&lt;&gt;"",Online!Z25,"")</f>
        <v>8</v>
      </c>
      <c r="R23" s="27">
        <f>IF(Online!AB25&lt;&gt;"",Online!AB25,"")</f>
      </c>
      <c r="S23" s="27">
        <f>IF(Online!AD25&lt;&gt;"",Online!AD25,"")</f>
      </c>
      <c r="T23" s="27">
        <f>IF(Online!AF25&lt;&gt;"",Online!AF25,"")</f>
      </c>
      <c r="U23" s="27">
        <f>IF(Online!AH25&lt;&gt;"",Online!AH25,"")</f>
      </c>
      <c r="V23" s="27">
        <f>IF(Online!AJ25&lt;&gt;"",Online!AJ25,"")</f>
      </c>
      <c r="W23" s="27">
        <f>IF(Online!AL25&lt;&gt;"",Online!AL25,"")</f>
      </c>
    </row>
    <row r="24" spans="1:23" ht="12.75">
      <c r="A24" s="26" t="str">
        <f>IF(Online!B26&lt;&gt;"",Online!B26,"")</f>
        <v>RAVDASDAS</v>
      </c>
      <c r="B24" s="26">
        <f>IF(Online!C26&lt;&gt;"",Online!C26,"")</f>
        <v>78</v>
      </c>
      <c r="C24" s="26">
        <f t="shared" si="0"/>
        <v>0</v>
      </c>
      <c r="D24" s="26">
        <f t="shared" si="1"/>
        <v>2</v>
      </c>
      <c r="E24" s="26">
        <f t="shared" si="2"/>
        <v>3</v>
      </c>
      <c r="F24" s="27">
        <f>IF(Online!D26&lt;&gt;"",Online!D26,"")</f>
      </c>
      <c r="G24" s="27">
        <f>IF(Online!F26&lt;&gt;"",Online!F26,"")</f>
      </c>
      <c r="H24" s="27">
        <f>IF(Online!H26&lt;&gt;"",Online!H26,"")</f>
      </c>
      <c r="I24" s="27">
        <f>IF(Online!J26&lt;&gt;"",Online!J26,"")</f>
      </c>
      <c r="J24" s="27">
        <f>IF(Online!L26&lt;&gt;"",Online!L26,"")</f>
      </c>
      <c r="K24" s="27">
        <f>IF(Online!N26&lt;&gt;"",Online!N26,"")</f>
      </c>
      <c r="L24" s="27">
        <f>IF(Online!P26&lt;&gt;"",Online!P26,"")</f>
      </c>
      <c r="M24" s="27">
        <f>IF(Online!R26&lt;&gt;"",Online!R26,"")</f>
      </c>
      <c r="N24" s="27">
        <f>IF(Online!T26&lt;&gt;"",Online!T26,"")</f>
      </c>
      <c r="O24" s="27">
        <f>IF(Online!V26&lt;&gt;"",Online!V26,"")</f>
      </c>
      <c r="P24" s="27">
        <f>IF(Online!X26&lt;&gt;"",Online!X26,"")</f>
        <v>7</v>
      </c>
      <c r="Q24" s="27">
        <f>IF(Online!Z26&lt;&gt;"",Online!Z26,"")</f>
        <v>23</v>
      </c>
      <c r="R24" s="27">
        <f>IF(Online!AB26&lt;&gt;"",Online!AB26,"")</f>
        <v>2</v>
      </c>
      <c r="S24" s="27">
        <f>IF(Online!AD26&lt;&gt;"",Online!AD26,"")</f>
      </c>
      <c r="T24" s="27">
        <f>IF(Online!AF26&lt;&gt;"",Online!AF26,"")</f>
        <v>3</v>
      </c>
      <c r="U24" s="27">
        <f>IF(Online!AH26&lt;&gt;"",Online!AH26,"")</f>
      </c>
      <c r="V24" s="27">
        <f>IF(Online!AJ26&lt;&gt;"",Online!AJ26,"")</f>
      </c>
      <c r="W24" s="27">
        <f>IF(Online!AL26&lt;&gt;"",Online!AL26,"")</f>
      </c>
    </row>
    <row r="25" spans="1:23" ht="12.75">
      <c r="A25" s="26" t="str">
        <f>IF(Online!B27&lt;&gt;"",Online!B27,"")</f>
        <v>pasmaga</v>
      </c>
      <c r="B25" s="26">
        <f>IF(Online!C27&lt;&gt;"",Online!C27,"")</f>
        <v>68</v>
      </c>
      <c r="C25" s="26">
        <f t="shared" si="0"/>
        <v>0</v>
      </c>
      <c r="D25" s="26">
        <f t="shared" si="1"/>
        <v>0</v>
      </c>
      <c r="E25" s="26">
        <f t="shared" si="2"/>
        <v>1</v>
      </c>
      <c r="F25" s="27">
        <f>IF(Online!D27&lt;&gt;"",Online!D27,"")</f>
        <v>20</v>
      </c>
      <c r="G25" s="27">
        <f>IF(Online!F27&lt;&gt;"",Online!F27,"")</f>
        <v>19</v>
      </c>
      <c r="H25" s="27">
        <f>IF(Online!H27&lt;&gt;"",Online!H27,"")</f>
        <v>12</v>
      </c>
      <c r="I25" s="27">
        <f>IF(Online!J27&lt;&gt;"",Online!J27,"")</f>
        <v>13</v>
      </c>
      <c r="J25" s="27">
        <f>IF(Online!L27&lt;&gt;"",Online!L27,"")</f>
        <v>7</v>
      </c>
      <c r="K25" s="27">
        <f>IF(Online!N27&lt;&gt;"",Online!N27,"")</f>
        <v>17</v>
      </c>
      <c r="L25" s="27">
        <f>IF(Online!P27&lt;&gt;"",Online!P27,"")</f>
        <v>18</v>
      </c>
      <c r="M25" s="27">
        <f>IF(Online!R27&lt;&gt;"",Online!R27,"")</f>
      </c>
      <c r="N25" s="27">
        <f>IF(Online!T27&lt;&gt;"",Online!T27,"")</f>
      </c>
      <c r="O25" s="27">
        <f>IF(Online!V27&lt;&gt;"",Online!V27,"")</f>
      </c>
      <c r="P25" s="27">
        <f>IF(Online!X27&lt;&gt;"",Online!X27,"")</f>
      </c>
      <c r="Q25" s="27">
        <f>IF(Online!Z27&lt;&gt;"",Online!Z27,"")</f>
      </c>
      <c r="R25" s="27">
        <f>IF(Online!AB27&lt;&gt;"",Online!AB27,"")</f>
      </c>
      <c r="S25" s="27">
        <f>IF(Online!AD27&lt;&gt;"",Online!AD27,"")</f>
      </c>
      <c r="T25" s="27">
        <f>IF(Online!AF27&lt;&gt;"",Online!AF27,"")</f>
      </c>
      <c r="U25" s="27">
        <f>IF(Online!AH27&lt;&gt;"",Online!AH27,"")</f>
      </c>
      <c r="V25" s="27">
        <f>IF(Online!AJ27&lt;&gt;"",Online!AJ27,"")</f>
      </c>
      <c r="W25" s="27">
        <f>IF(Online!AL27&lt;&gt;"",Online!AL27,"")</f>
      </c>
    </row>
    <row r="26" spans="1:23" ht="12.75">
      <c r="A26" s="26" t="str">
        <f>IF(Online!B28&lt;&gt;"",Online!B28,"")</f>
        <v>22Fabulous22</v>
      </c>
      <c r="B26" s="26">
        <f>IF(Online!C28&lt;&gt;"",Online!C28,"")</f>
        <v>58</v>
      </c>
      <c r="C26" s="26">
        <f t="shared" si="0"/>
        <v>0</v>
      </c>
      <c r="D26" s="26">
        <f t="shared" si="1"/>
        <v>0</v>
      </c>
      <c r="E26" s="26">
        <f t="shared" si="2"/>
        <v>2</v>
      </c>
      <c r="F26" s="27">
        <f>IF(Online!D28&lt;&gt;"",Online!D28,"")</f>
      </c>
      <c r="G26" s="27">
        <f>IF(Online!F28&lt;&gt;"",Online!F28,"")</f>
      </c>
      <c r="H26" s="27">
        <f>IF(Online!H28&lt;&gt;"",Online!H28,"")</f>
        <v>17</v>
      </c>
      <c r="I26" s="27">
        <f>IF(Online!J28&lt;&gt;"",Online!J28,"")</f>
      </c>
      <c r="J26" s="27">
        <f>IF(Online!L28&lt;&gt;"",Online!L28,"")</f>
      </c>
      <c r="K26" s="27">
        <f>IF(Online!N28&lt;&gt;"",Online!N28,"")</f>
      </c>
      <c r="L26" s="27">
        <f>IF(Online!P28&lt;&gt;"",Online!P28,"")</f>
      </c>
      <c r="M26" s="27">
        <f>IF(Online!R28&lt;&gt;"",Online!R28,"")</f>
        <v>21</v>
      </c>
      <c r="N26" s="27">
        <f>IF(Online!T28&lt;&gt;"",Online!T28,"")</f>
        <v>8</v>
      </c>
      <c r="O26" s="27">
        <f>IF(Online!V28&lt;&gt;"",Online!V28,"")</f>
      </c>
      <c r="P26" s="27">
        <f>IF(Online!X28&lt;&gt;"",Online!X28,"")</f>
        <v>15</v>
      </c>
      <c r="Q26" s="27">
        <f>IF(Online!Z28&lt;&gt;"",Online!Z28,"")</f>
        <v>13</v>
      </c>
      <c r="R26" s="27">
        <f>IF(Online!AB28&lt;&gt;"",Online!AB28,"")</f>
        <v>9</v>
      </c>
      <c r="S26" s="27">
        <f>IF(Online!AD28&lt;&gt;"",Online!AD28,"")</f>
      </c>
      <c r="T26" s="27">
        <f>IF(Online!AF28&lt;&gt;"",Online!AF28,"")</f>
      </c>
      <c r="U26" s="27">
        <f>IF(Online!AH28&lt;&gt;"",Online!AH28,"")</f>
      </c>
      <c r="V26" s="27">
        <f>IF(Online!AJ28&lt;&gt;"",Online!AJ28,"")</f>
      </c>
      <c r="W26" s="27">
        <f>IF(Online!AL28&lt;&gt;"",Online!AL28,"")</f>
      </c>
    </row>
    <row r="27" spans="1:23" ht="12.75">
      <c r="A27" s="26" t="str">
        <f>IF(Online!B29&lt;&gt;"",Online!B29,"")</f>
        <v>Rossii JR</v>
      </c>
      <c r="B27" s="26">
        <f>IF(Online!C29&lt;&gt;"",Online!C29,"")</f>
        <v>37</v>
      </c>
      <c r="C27" s="26">
        <f t="shared" si="0"/>
        <v>0</v>
      </c>
      <c r="D27" s="26">
        <f t="shared" si="1"/>
        <v>0</v>
      </c>
      <c r="E27" s="26">
        <f t="shared" si="2"/>
        <v>1</v>
      </c>
      <c r="F27" s="27">
        <f>IF(Online!D29&lt;&gt;"",Online!D29,"")</f>
      </c>
      <c r="G27" s="27">
        <f>IF(Online!F29&lt;&gt;"",Online!F29,"")</f>
      </c>
      <c r="H27" s="27">
        <f>IF(Online!H29&lt;&gt;"",Online!H29,"")</f>
      </c>
      <c r="I27" s="27">
        <f>IF(Online!J29&lt;&gt;"",Online!J29,"")</f>
      </c>
      <c r="J27" s="27">
        <f>IF(Online!L29&lt;&gt;"",Online!L29,"")</f>
        <v>12</v>
      </c>
      <c r="K27" s="27">
        <f>IF(Online!N29&lt;&gt;"",Online!N29,"")</f>
        <v>16</v>
      </c>
      <c r="L27" s="27">
        <f>IF(Online!P29&lt;&gt;"",Online!P29,"")</f>
      </c>
      <c r="M27" s="27">
        <f>IF(Online!R29&lt;&gt;"",Online!R29,"")</f>
        <v>8</v>
      </c>
      <c r="N27" s="27">
        <f>IF(Online!T29&lt;&gt;"",Online!T29,"")</f>
      </c>
      <c r="O27" s="27">
        <f>IF(Online!V29&lt;&gt;"",Online!V29,"")</f>
      </c>
      <c r="P27" s="27">
        <f>IF(Online!X29&lt;&gt;"",Online!X29,"")</f>
      </c>
      <c r="Q27" s="27">
        <f>IF(Online!Z29&lt;&gt;"",Online!Z29,"")</f>
      </c>
      <c r="R27" s="27">
        <f>IF(Online!AB29&lt;&gt;"",Online!AB29,"")</f>
      </c>
      <c r="S27" s="27">
        <f>IF(Online!AD29&lt;&gt;"",Online!AD29,"")</f>
      </c>
      <c r="T27" s="27">
        <f>IF(Online!AF29&lt;&gt;"",Online!AF29,"")</f>
      </c>
      <c r="U27" s="27">
        <f>IF(Online!AH29&lt;&gt;"",Online!AH29,"")</f>
      </c>
      <c r="V27" s="27">
        <f>IF(Online!AJ29&lt;&gt;"",Online!AJ29,"")</f>
      </c>
      <c r="W27" s="27">
        <f>IF(Online!AL29&lt;&gt;"",Online!AL29,"")</f>
      </c>
    </row>
    <row r="28" spans="1:23" ht="12.75">
      <c r="A28" s="26" t="str">
        <f>IF(Online!B30&lt;&gt;"",Online!B30,"")</f>
        <v>footballjso</v>
      </c>
      <c r="B28" s="26">
        <f>IF(Online!C30&lt;&gt;"",Online!C30,"")</f>
        <v>26</v>
      </c>
      <c r="C28" s="26">
        <f t="shared" si="0"/>
        <v>0</v>
      </c>
      <c r="D28" s="26">
        <f t="shared" si="1"/>
        <v>0</v>
      </c>
      <c r="E28" s="26">
        <f t="shared" si="2"/>
        <v>1</v>
      </c>
      <c r="F28" s="27">
        <f>IF(Online!D30&lt;&gt;"",Online!D30,"")</f>
        <v>9</v>
      </c>
      <c r="G28" s="27">
        <f>IF(Online!F30&lt;&gt;"",Online!F30,"")</f>
      </c>
      <c r="H28" s="27">
        <f>IF(Online!H30&lt;&gt;"",Online!H30,"")</f>
      </c>
      <c r="I28" s="27">
        <f>IF(Online!J30&lt;&gt;"",Online!J30,"")</f>
      </c>
      <c r="J28" s="27">
        <f>IF(Online!L30&lt;&gt;"",Online!L30,"")</f>
        <v>20</v>
      </c>
      <c r="K28" s="27">
        <f>IF(Online!N30&lt;&gt;"",Online!N30,"")</f>
      </c>
      <c r="L28" s="27">
        <f>IF(Online!P30&lt;&gt;"",Online!P30,"")</f>
      </c>
      <c r="M28" s="27">
        <f>IF(Online!R30&lt;&gt;"",Online!R30,"")</f>
      </c>
      <c r="N28" s="27">
        <f>IF(Online!T30&lt;&gt;"",Online!T30,"")</f>
        <v>22</v>
      </c>
      <c r="O28" s="27">
        <f>IF(Online!V30&lt;&gt;"",Online!V30,"")</f>
      </c>
      <c r="P28" s="27">
        <f>IF(Online!X30&lt;&gt;"",Online!X30,"")</f>
      </c>
      <c r="Q28" s="27">
        <f>IF(Online!Z30&lt;&gt;"",Online!Z30,"")</f>
      </c>
      <c r="R28" s="27">
        <f>IF(Online!AB30&lt;&gt;"",Online!AB30,"")</f>
      </c>
      <c r="S28" s="27">
        <f>IF(Online!AD30&lt;&gt;"",Online!AD30,"")</f>
      </c>
      <c r="T28" s="27">
        <f>IF(Online!AF30&lt;&gt;"",Online!AF30,"")</f>
      </c>
      <c r="U28" s="27">
        <f>IF(Online!AH30&lt;&gt;"",Online!AH30,"")</f>
      </c>
      <c r="V28" s="27">
        <f>IF(Online!AJ30&lt;&gt;"",Online!AJ30,"")</f>
      </c>
      <c r="W28" s="27">
        <f>IF(Online!AL30&lt;&gt;"",Online!AL30,"")</f>
      </c>
    </row>
    <row r="29" spans="1:23" ht="12.75">
      <c r="A29" s="26" t="str">
        <f>IF(Online!B31&lt;&gt;"",Online!B31,"")</f>
        <v>mithoman</v>
      </c>
      <c r="B29" s="26">
        <f>IF(Online!C31&lt;&gt;"",Online!C31,"")</f>
        <v>23</v>
      </c>
      <c r="C29" s="26">
        <f t="shared" si="0"/>
        <v>0</v>
      </c>
      <c r="D29" s="26">
        <f t="shared" si="1"/>
        <v>0</v>
      </c>
      <c r="E29" s="26">
        <f t="shared" si="2"/>
        <v>1</v>
      </c>
      <c r="F29" s="27">
        <f>IF(Online!D31&lt;&gt;"",Online!D31,"")</f>
      </c>
      <c r="G29" s="27">
        <f>IF(Online!F31&lt;&gt;"",Online!F31,"")</f>
        <v>22</v>
      </c>
      <c r="H29" s="27">
        <f>IF(Online!H31&lt;&gt;"",Online!H31,"")</f>
        <v>9</v>
      </c>
      <c r="I29" s="27">
        <f>IF(Online!J31&lt;&gt;"",Online!J31,"")</f>
      </c>
      <c r="J29" s="27">
        <f>IF(Online!L31&lt;&gt;"",Online!L31,"")</f>
      </c>
      <c r="K29" s="27">
        <f>IF(Online!N31&lt;&gt;"",Online!N31,"")</f>
      </c>
      <c r="L29" s="27">
        <f>IF(Online!P31&lt;&gt;"",Online!P31,"")</f>
      </c>
      <c r="M29" s="27">
        <f>IF(Online!R31&lt;&gt;"",Online!R31,"")</f>
      </c>
      <c r="N29" s="27">
        <f>IF(Online!T31&lt;&gt;"",Online!T31,"")</f>
      </c>
      <c r="O29" s="27">
        <f>IF(Online!V31&lt;&gt;"",Online!V31,"")</f>
      </c>
      <c r="P29" s="27">
        <f>IF(Online!X31&lt;&gt;"",Online!X31,"")</f>
      </c>
      <c r="Q29" s="27">
        <f>IF(Online!Z31&lt;&gt;"",Online!Z31,"")</f>
      </c>
      <c r="R29" s="27">
        <f>IF(Online!AB31&lt;&gt;"",Online!AB31,"")</f>
      </c>
      <c r="S29" s="27">
        <f>IF(Online!AD31&lt;&gt;"",Online!AD31,"")</f>
      </c>
      <c r="T29" s="27">
        <f>IF(Online!AF31&lt;&gt;"",Online!AF31,"")</f>
      </c>
      <c r="U29" s="27">
        <f>IF(Online!AH31&lt;&gt;"",Online!AH31,"")</f>
      </c>
      <c r="V29" s="27">
        <f>IF(Online!AJ31&lt;&gt;"",Online!AJ31,"")</f>
      </c>
      <c r="W29" s="27">
        <f>IF(Online!AL31&lt;&gt;"",Online!AL31,"")</f>
      </c>
    </row>
    <row r="30" spans="1:23" ht="12.75">
      <c r="A30" s="26" t="str">
        <f>IF(Online!B32&lt;&gt;"",Online!B32,"")</f>
        <v>ptikanuss</v>
      </c>
      <c r="B30" s="26">
        <f>IF(Online!C32&lt;&gt;"",Online!C32,"")</f>
        <v>19</v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27">
        <f>IF(Online!D32&lt;&gt;"",Online!D32,"")</f>
      </c>
      <c r="G30" s="27">
        <f>IF(Online!F32&lt;&gt;"",Online!F32,"")</f>
        <v>11</v>
      </c>
      <c r="H30" s="27">
        <f>IF(Online!H32&lt;&gt;"",Online!H32,"")</f>
      </c>
      <c r="I30" s="27">
        <f>IF(Online!J32&lt;&gt;"",Online!J32,"")</f>
        <v>22</v>
      </c>
      <c r="J30" s="27">
        <f>IF(Online!L32&lt;&gt;"",Online!L32,"")</f>
      </c>
      <c r="K30" s="27">
        <f>IF(Online!N32&lt;&gt;"",Online!N32,"")</f>
      </c>
      <c r="L30" s="27">
        <f>IF(Online!P32&lt;&gt;"",Online!P32,"")</f>
      </c>
      <c r="M30" s="27">
        <f>IF(Online!R32&lt;&gt;"",Online!R32,"")</f>
      </c>
      <c r="N30" s="27">
        <f>IF(Online!T32&lt;&gt;"",Online!T32,"")</f>
      </c>
      <c r="O30" s="27">
        <f>IF(Online!V32&lt;&gt;"",Online!V32,"")</f>
      </c>
      <c r="P30" s="27">
        <f>IF(Online!X32&lt;&gt;"",Online!X32,"")</f>
      </c>
      <c r="Q30" s="27">
        <f>IF(Online!Z32&lt;&gt;"",Online!Z32,"")</f>
      </c>
      <c r="R30" s="27">
        <f>IF(Online!AB32&lt;&gt;"",Online!AB32,"")</f>
      </c>
      <c r="S30" s="27">
        <f>IF(Online!AD32&lt;&gt;"",Online!AD32,"")</f>
      </c>
      <c r="T30" s="27">
        <f>IF(Online!AF32&lt;&gt;"",Online!AF32,"")</f>
      </c>
      <c r="U30" s="27">
        <f>IF(Online!AH32&lt;&gt;"",Online!AH32,"")</f>
      </c>
      <c r="V30" s="27">
        <f>IF(Online!AJ32&lt;&gt;"",Online!AJ32,"")</f>
      </c>
      <c r="W30" s="27">
        <f>IF(Online!AL32&lt;&gt;"",Online!AL32,"")</f>
      </c>
    </row>
    <row r="31" spans="1:23" ht="12.75">
      <c r="A31" s="26" t="str">
        <f>IF(Online!B33&lt;&gt;"",Online!B33,"")</f>
        <v>destroyer71</v>
      </c>
      <c r="B31" s="26">
        <f>IF(Online!C33&lt;&gt;"",Online!C33,"")</f>
        <v>14</v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27">
        <f>IF(Online!D33&lt;&gt;"",Online!D33,"")</f>
        <v>21</v>
      </c>
      <c r="G31" s="27">
        <f>IF(Online!F33&lt;&gt;"",Online!F33,"")</f>
        <v>20</v>
      </c>
      <c r="H31" s="27">
        <f>IF(Online!H33&lt;&gt;"",Online!H33,"")</f>
      </c>
      <c r="I31" s="27">
        <f>IF(Online!J33&lt;&gt;"",Online!J33,"")</f>
      </c>
      <c r="J31" s="27">
        <f>IF(Online!L33&lt;&gt;"",Online!L33,"")</f>
      </c>
      <c r="K31" s="27">
        <f>IF(Online!N33&lt;&gt;"",Online!N33,"")</f>
      </c>
      <c r="L31" s="27">
        <f>IF(Online!P33&lt;&gt;"",Online!P33,"")</f>
      </c>
      <c r="M31" s="27">
        <f>IF(Online!R33&lt;&gt;"",Online!R33,"")</f>
      </c>
      <c r="N31" s="27">
        <f>IF(Online!T33&lt;&gt;"",Online!T33,"")</f>
      </c>
      <c r="O31" s="27">
        <f>IF(Online!V33&lt;&gt;"",Online!V33,"")</f>
      </c>
      <c r="P31" s="27">
        <f>IF(Online!X33&lt;&gt;"",Online!X33,"")</f>
      </c>
      <c r="Q31" s="27">
        <f>IF(Online!Z33&lt;&gt;"",Online!Z33,"")</f>
      </c>
      <c r="R31" s="27">
        <f>IF(Online!AB33&lt;&gt;"",Online!AB33,"")</f>
      </c>
      <c r="S31" s="27">
        <f>IF(Online!AD33&lt;&gt;"",Online!AD33,"")</f>
        <v>15</v>
      </c>
      <c r="T31" s="27">
        <f>IF(Online!AF33&lt;&gt;"",Online!AF33,"")</f>
      </c>
      <c r="U31" s="27">
        <f>IF(Online!AH33&lt;&gt;"",Online!AH33,"")</f>
      </c>
      <c r="V31" s="27">
        <f>IF(Online!AJ33&lt;&gt;"",Online!AJ33,"")</f>
      </c>
      <c r="W31" s="27">
        <f>IF(Online!AL33&lt;&gt;"",Online!AL33,"")</f>
      </c>
    </row>
    <row r="32" spans="1:23" ht="12.75">
      <c r="A32" s="26">
        <f>IF(Online!B34&lt;&gt;"",Online!B34,"")</f>
      </c>
      <c r="B32" s="26">
        <f>IF(Online!C34&lt;&gt;"",Online!C34,"")</f>
        <v>0</v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27">
        <f>IF(Online!D34&lt;&gt;"",Online!D34,"")</f>
      </c>
      <c r="G32" s="27">
        <f>IF(Online!F34&lt;&gt;"",Online!F34,"")</f>
      </c>
      <c r="H32" s="27">
        <f>IF(Online!H34&lt;&gt;"",Online!H34,"")</f>
      </c>
      <c r="I32" s="27">
        <f>IF(Online!J34&lt;&gt;"",Online!J34,"")</f>
      </c>
      <c r="J32" s="27">
        <f>IF(Online!L34&lt;&gt;"",Online!L34,"")</f>
      </c>
      <c r="K32" s="27">
        <f>IF(Online!N34&lt;&gt;"",Online!N34,"")</f>
      </c>
      <c r="L32" s="27">
        <f>IF(Online!P34&lt;&gt;"",Online!P34,"")</f>
      </c>
      <c r="M32" s="27">
        <f>IF(Online!R34&lt;&gt;"",Online!R34,"")</f>
      </c>
      <c r="N32" s="27">
        <f>IF(Online!T34&lt;&gt;"",Online!T34,"")</f>
      </c>
      <c r="O32" s="27">
        <f>IF(Online!V34&lt;&gt;"",Online!V34,"")</f>
      </c>
      <c r="P32" s="27">
        <f>IF(Online!X34&lt;&gt;"",Online!X34,"")</f>
      </c>
      <c r="Q32" s="27">
        <f>IF(Online!Z34&lt;&gt;"",Online!Z34,"")</f>
      </c>
      <c r="R32" s="27">
        <f>IF(Online!AB34&lt;&gt;"",Online!AB34,"")</f>
      </c>
      <c r="S32" s="27">
        <f>IF(Online!AD34&lt;&gt;"",Online!AD34,"")</f>
      </c>
      <c r="T32" s="27">
        <f>IF(Online!AF34&lt;&gt;"",Online!AF34,"")</f>
      </c>
      <c r="U32" s="27">
        <f>IF(Online!AH34&lt;&gt;"",Online!AH34,"")</f>
      </c>
      <c r="V32" s="27">
        <f>IF(Online!AJ34&lt;&gt;"",Online!AJ34,"")</f>
      </c>
      <c r="W32" s="27">
        <f>IF(Online!AL34&lt;&gt;"",Online!AL34,"")</f>
      </c>
    </row>
    <row r="33" spans="1:23" ht="12.75">
      <c r="A33" s="26">
        <f>IF(Online!B35&lt;&gt;"",Online!B35,"")</f>
      </c>
      <c r="B33" s="26">
        <f>IF(Online!C35&lt;&gt;"",Online!C35,"")</f>
        <v>0</v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27">
        <f>IF(Online!D35&lt;&gt;"",Online!D35,"")</f>
      </c>
      <c r="G33" s="27">
        <f>IF(Online!F35&lt;&gt;"",Online!F35,"")</f>
      </c>
      <c r="H33" s="27">
        <f>IF(Online!H35&lt;&gt;"",Online!H35,"")</f>
      </c>
      <c r="I33" s="27">
        <f>IF(Online!J35&lt;&gt;"",Online!J35,"")</f>
      </c>
      <c r="J33" s="27">
        <f>IF(Online!L35&lt;&gt;"",Online!L35,"")</f>
      </c>
      <c r="K33" s="27">
        <f>IF(Online!N35&lt;&gt;"",Online!N35,"")</f>
      </c>
      <c r="L33" s="27">
        <f>IF(Online!P35&lt;&gt;"",Online!P35,"")</f>
      </c>
      <c r="M33" s="27">
        <f>IF(Online!R35&lt;&gt;"",Online!R35,"")</f>
      </c>
      <c r="N33" s="27">
        <f>IF(Online!T35&lt;&gt;"",Online!T35,"")</f>
      </c>
      <c r="O33" s="27">
        <f>IF(Online!V35&lt;&gt;"",Online!V35,"")</f>
      </c>
      <c r="P33" s="27">
        <f>IF(Online!X35&lt;&gt;"",Online!X35,"")</f>
      </c>
      <c r="Q33" s="27">
        <f>IF(Online!Z35&lt;&gt;"",Online!Z35,"")</f>
      </c>
      <c r="R33" s="27">
        <f>IF(Online!AB35&lt;&gt;"",Online!AB35,"")</f>
      </c>
      <c r="S33" s="27">
        <f>IF(Online!AD35&lt;&gt;"",Online!AD35,"")</f>
      </c>
      <c r="T33" s="27">
        <f>IF(Online!AF35&lt;&gt;"",Online!AF35,"")</f>
      </c>
      <c r="U33" s="27">
        <f>IF(Online!AH35&lt;&gt;"",Online!AH35,"")</f>
      </c>
      <c r="V33" s="27">
        <f>IF(Online!AJ35&lt;&gt;"",Online!AJ35,"")</f>
      </c>
      <c r="W33" s="27">
        <f>IF(Online!AL35&lt;&gt;"",Online!AL35,"")</f>
      </c>
    </row>
    <row r="34" spans="1:23" ht="12.75">
      <c r="A34" s="26">
        <f>IF(Online!B36&lt;&gt;"",Online!B36,"")</f>
      </c>
      <c r="B34" s="26">
        <f>IF(Online!C36&lt;&gt;"",Online!C36,"")</f>
        <v>0</v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27">
        <f>IF(Online!D36&lt;&gt;"",Online!D36,"")</f>
      </c>
      <c r="G34" s="27">
        <f>IF(Online!F36&lt;&gt;"",Online!F36,"")</f>
      </c>
      <c r="H34" s="27">
        <f>IF(Online!H36&lt;&gt;"",Online!H36,"")</f>
      </c>
      <c r="I34" s="27">
        <f>IF(Online!J36&lt;&gt;"",Online!J36,"")</f>
      </c>
      <c r="J34" s="27">
        <f>IF(Online!L36&lt;&gt;"",Online!L36,"")</f>
      </c>
      <c r="K34" s="27">
        <f>IF(Online!N36&lt;&gt;"",Online!N36,"")</f>
      </c>
      <c r="L34" s="27">
        <f>IF(Online!P36&lt;&gt;"",Online!P36,"")</f>
      </c>
      <c r="M34" s="27">
        <f>IF(Online!R36&lt;&gt;"",Online!R36,"")</f>
      </c>
      <c r="N34" s="27">
        <f>IF(Online!T36&lt;&gt;"",Online!T36,"")</f>
      </c>
      <c r="O34" s="27">
        <f>IF(Online!V36&lt;&gt;"",Online!V36,"")</f>
      </c>
      <c r="P34" s="27">
        <f>IF(Online!X36&lt;&gt;"",Online!X36,"")</f>
      </c>
      <c r="Q34" s="27">
        <f>IF(Online!Z36&lt;&gt;"",Online!Z36,"")</f>
      </c>
      <c r="R34" s="27">
        <f>IF(Online!AB36&lt;&gt;"",Online!AB36,"")</f>
      </c>
      <c r="S34" s="27">
        <f>IF(Online!AD36&lt;&gt;"",Online!AD36,"")</f>
      </c>
      <c r="T34" s="27">
        <f>IF(Online!AF36&lt;&gt;"",Online!AF36,"")</f>
      </c>
      <c r="U34" s="27">
        <f>IF(Online!AH36&lt;&gt;"",Online!AH36,"")</f>
      </c>
      <c r="V34" s="27">
        <f>IF(Online!AJ36&lt;&gt;"",Online!AJ36,"")</f>
      </c>
      <c r="W34" s="27">
        <f>IF(Online!AL36&lt;&gt;"",Online!AL36,"")</f>
      </c>
    </row>
    <row r="35" spans="1:23" ht="12.75">
      <c r="A35" s="26">
        <f>IF(Online!B37&lt;&gt;"",Online!B37,"")</f>
      </c>
      <c r="B35" s="26">
        <f>IF(Online!C37&lt;&gt;"",Online!C37,"")</f>
        <v>0</v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27">
        <f>IF(Online!D37&lt;&gt;"",Online!D37,"")</f>
      </c>
      <c r="G35" s="27">
        <f>IF(Online!F37&lt;&gt;"",Online!F37,"")</f>
      </c>
      <c r="H35" s="27">
        <f>IF(Online!H37&lt;&gt;"",Online!H37,"")</f>
      </c>
      <c r="I35" s="27">
        <f>IF(Online!J37&lt;&gt;"",Online!J37,"")</f>
      </c>
      <c r="J35" s="27">
        <f>IF(Online!L37&lt;&gt;"",Online!L37,"")</f>
      </c>
      <c r="K35" s="27">
        <f>IF(Online!N37&lt;&gt;"",Online!N37,"")</f>
      </c>
      <c r="L35" s="27">
        <f>IF(Online!P37&lt;&gt;"",Online!P37,"")</f>
      </c>
      <c r="M35" s="27">
        <f>IF(Online!R37&lt;&gt;"",Online!R37,"")</f>
      </c>
      <c r="N35" s="27">
        <f>IF(Online!T37&lt;&gt;"",Online!T37,"")</f>
      </c>
      <c r="O35" s="27">
        <f>IF(Online!V37&lt;&gt;"",Online!V37,"")</f>
      </c>
      <c r="P35" s="27">
        <f>IF(Online!X37&lt;&gt;"",Online!X37,"")</f>
      </c>
      <c r="Q35" s="27">
        <f>IF(Online!Z37&lt;&gt;"",Online!Z37,"")</f>
      </c>
      <c r="R35" s="27">
        <f>IF(Online!AB37&lt;&gt;"",Online!AB37,"")</f>
      </c>
      <c r="S35" s="27">
        <f>IF(Online!AD37&lt;&gt;"",Online!AD37,"")</f>
      </c>
      <c r="T35" s="27">
        <f>IF(Online!AF37&lt;&gt;"",Online!AF37,"")</f>
      </c>
      <c r="U35" s="27">
        <f>IF(Online!AH37&lt;&gt;"",Online!AH37,"")</f>
      </c>
      <c r="V35" s="27">
        <f>IF(Online!AJ37&lt;&gt;"",Online!AJ37,"")</f>
      </c>
      <c r="W35" s="27">
        <f>IF(Online!AL37&lt;&gt;"",Online!AL37,"")</f>
      </c>
    </row>
    <row r="36" spans="1:23" ht="12.75">
      <c r="A36" s="26">
        <f>IF(Online!B38&lt;&gt;"",Online!B38,"")</f>
      </c>
      <c r="B36" s="26">
        <f>IF(Online!C38&lt;&gt;"",Online!C38,"")</f>
        <v>0</v>
      </c>
      <c r="C36" s="26">
        <f t="shared" si="0"/>
        <v>0</v>
      </c>
      <c r="D36" s="26">
        <f t="shared" si="1"/>
        <v>0</v>
      </c>
      <c r="E36" s="26">
        <f t="shared" si="2"/>
        <v>0</v>
      </c>
      <c r="F36" s="27">
        <f>IF(Online!D38&lt;&gt;"",Online!D38,"")</f>
      </c>
      <c r="G36" s="27">
        <f>IF(Online!F38&lt;&gt;"",Online!F38,"")</f>
      </c>
      <c r="H36" s="27">
        <f>IF(Online!H38&lt;&gt;"",Online!H38,"")</f>
      </c>
      <c r="I36" s="27">
        <f>IF(Online!J38&lt;&gt;"",Online!J38,"")</f>
      </c>
      <c r="J36" s="27">
        <f>IF(Online!L38&lt;&gt;"",Online!L38,"")</f>
      </c>
      <c r="K36" s="27">
        <f>IF(Online!N38&lt;&gt;"",Online!N38,"")</f>
      </c>
      <c r="L36" s="27">
        <f>IF(Online!P38&lt;&gt;"",Online!P38,"")</f>
      </c>
      <c r="M36" s="27">
        <f>IF(Online!R38&lt;&gt;"",Online!R38,"")</f>
      </c>
      <c r="N36" s="27">
        <f>IF(Online!T38&lt;&gt;"",Online!T38,"")</f>
      </c>
      <c r="O36" s="27">
        <f>IF(Online!V38&lt;&gt;"",Online!V38,"")</f>
      </c>
      <c r="P36" s="27">
        <f>IF(Online!X38&lt;&gt;"",Online!X38,"")</f>
      </c>
      <c r="Q36" s="27">
        <f>IF(Online!Z38&lt;&gt;"",Online!Z38,"")</f>
      </c>
      <c r="R36" s="27">
        <f>IF(Online!AB38&lt;&gt;"",Online!AB38,"")</f>
      </c>
      <c r="S36" s="27">
        <f>IF(Online!AD38&lt;&gt;"",Online!AD38,"")</f>
      </c>
      <c r="T36" s="27">
        <f>IF(Online!AF38&lt;&gt;"",Online!AF38,"")</f>
      </c>
      <c r="U36" s="27">
        <f>IF(Online!AH38&lt;&gt;"",Online!AH38,"")</f>
      </c>
      <c r="V36" s="27">
        <f>IF(Online!AJ38&lt;&gt;"",Online!AJ38,"")</f>
      </c>
      <c r="W36" s="27">
        <f>IF(Online!AL38&lt;&gt;"",Online!AL38,"")</f>
      </c>
    </row>
    <row r="37" spans="1:23" ht="12.75">
      <c r="A37" s="26">
        <f>IF(Online!B39&lt;&gt;"",Online!B39,"")</f>
      </c>
      <c r="B37" s="26">
        <f>IF(Online!C39&lt;&gt;"",Online!C39,"")</f>
        <v>0</v>
      </c>
      <c r="C37" s="26">
        <f t="shared" si="0"/>
        <v>0</v>
      </c>
      <c r="D37" s="26">
        <f t="shared" si="1"/>
        <v>0</v>
      </c>
      <c r="E37" s="26">
        <f t="shared" si="2"/>
        <v>0</v>
      </c>
      <c r="F37" s="27">
        <f>IF(Online!D39&lt;&gt;"",Online!D39,"")</f>
      </c>
      <c r="G37" s="27">
        <f>IF(Online!F39&lt;&gt;"",Online!F39,"")</f>
      </c>
      <c r="H37" s="27">
        <f>IF(Online!H39&lt;&gt;"",Online!H39,"")</f>
      </c>
      <c r="I37" s="27">
        <f>IF(Online!J39&lt;&gt;"",Online!J39,"")</f>
      </c>
      <c r="J37" s="27">
        <f>IF(Online!L39&lt;&gt;"",Online!L39,"")</f>
      </c>
      <c r="K37" s="27">
        <f>IF(Online!N39&lt;&gt;"",Online!N39,"")</f>
      </c>
      <c r="L37" s="27">
        <f>IF(Online!P39&lt;&gt;"",Online!P39,"")</f>
      </c>
      <c r="M37" s="27">
        <f>IF(Online!R39&lt;&gt;"",Online!R39,"")</f>
      </c>
      <c r="N37" s="27">
        <f>IF(Online!T39&lt;&gt;"",Online!T39,"")</f>
      </c>
      <c r="O37" s="27">
        <f>IF(Online!V39&lt;&gt;"",Online!V39,"")</f>
      </c>
      <c r="P37" s="27">
        <f>IF(Online!X39&lt;&gt;"",Online!X39,"")</f>
      </c>
      <c r="Q37" s="27">
        <f>IF(Online!Z39&lt;&gt;"",Online!Z39,"")</f>
      </c>
      <c r="R37" s="27">
        <f>IF(Online!AB39&lt;&gt;"",Online!AB39,"")</f>
      </c>
      <c r="S37" s="27">
        <f>IF(Online!AD39&lt;&gt;"",Online!AD39,"")</f>
      </c>
      <c r="T37" s="27">
        <f>IF(Online!AF39&lt;&gt;"",Online!AF39,"")</f>
      </c>
      <c r="U37" s="27">
        <f>IF(Online!AH39&lt;&gt;"",Online!AH39,"")</f>
      </c>
      <c r="V37" s="27">
        <f>IF(Online!AJ39&lt;&gt;"",Online!AJ39,"")</f>
      </c>
      <c r="W37" s="27">
        <f>IF(Online!AL39&lt;&gt;"",Online!AL39,"")</f>
      </c>
    </row>
    <row r="38" spans="1:23" ht="12.75">
      <c r="A38" s="26">
        <f>IF(Online!B40&lt;&gt;"",Online!B40,"")</f>
      </c>
      <c r="B38" s="26">
        <f>IF(Online!C40&lt;&gt;"",Online!C40,"")</f>
        <v>0</v>
      </c>
      <c r="C38" s="26">
        <f t="shared" si="0"/>
        <v>0</v>
      </c>
      <c r="D38" s="26">
        <f t="shared" si="1"/>
        <v>0</v>
      </c>
      <c r="E38" s="26">
        <f t="shared" si="2"/>
        <v>0</v>
      </c>
      <c r="F38" s="27">
        <f>IF(Online!D40&lt;&gt;"",Online!D40,"")</f>
      </c>
      <c r="G38" s="27">
        <f>IF(Online!F40&lt;&gt;"",Online!F40,"")</f>
      </c>
      <c r="H38" s="27">
        <f>IF(Online!H40&lt;&gt;"",Online!H40,"")</f>
      </c>
      <c r="I38" s="27">
        <f>IF(Online!J40&lt;&gt;"",Online!J40,"")</f>
      </c>
      <c r="J38" s="27">
        <f>IF(Online!L40&lt;&gt;"",Online!L40,"")</f>
      </c>
      <c r="K38" s="27">
        <f>IF(Online!N40&lt;&gt;"",Online!N40,"")</f>
      </c>
      <c r="L38" s="27">
        <f>IF(Online!P40&lt;&gt;"",Online!P40,"")</f>
      </c>
      <c r="M38" s="27">
        <f>IF(Online!R40&lt;&gt;"",Online!R40,"")</f>
      </c>
      <c r="N38" s="27">
        <f>IF(Online!T40&lt;&gt;"",Online!T40,"")</f>
      </c>
      <c r="O38" s="27">
        <f>IF(Online!V40&lt;&gt;"",Online!V40,"")</f>
      </c>
      <c r="P38" s="27">
        <f>IF(Online!X40&lt;&gt;"",Online!X40,"")</f>
      </c>
      <c r="Q38" s="27">
        <f>IF(Online!Z40&lt;&gt;"",Online!Z40,"")</f>
      </c>
      <c r="R38" s="27">
        <f>IF(Online!AB40&lt;&gt;"",Online!AB40,"")</f>
      </c>
      <c r="S38" s="27">
        <f>IF(Online!AD40&lt;&gt;"",Online!AD40,"")</f>
      </c>
      <c r="T38" s="27">
        <f>IF(Online!AF40&lt;&gt;"",Online!AF40,"")</f>
      </c>
      <c r="U38" s="27">
        <f>IF(Online!AH40&lt;&gt;"",Online!AH40,"")</f>
      </c>
      <c r="V38" s="27">
        <f>IF(Online!AJ40&lt;&gt;"",Online!AJ40,"")</f>
      </c>
      <c r="W38" s="27">
        <f>IF(Online!AL40&lt;&gt;"",Online!AL40,"")</f>
      </c>
    </row>
    <row r="39" spans="1:23" ht="12.75">
      <c r="A39" s="26">
        <f>IF(Online!B41&lt;&gt;"",Online!B41,"")</f>
      </c>
      <c r="B39" s="26">
        <f>IF(Online!C41&lt;&gt;"",Online!C41,"")</f>
        <v>0</v>
      </c>
      <c r="C39" s="26">
        <f t="shared" si="0"/>
        <v>0</v>
      </c>
      <c r="D39" s="26">
        <f t="shared" si="1"/>
        <v>0</v>
      </c>
      <c r="E39" s="26">
        <f t="shared" si="2"/>
        <v>0</v>
      </c>
      <c r="F39" s="27">
        <f>IF(Online!D41&lt;&gt;"",Online!D41,"")</f>
      </c>
      <c r="G39" s="27">
        <f>IF(Online!F41&lt;&gt;"",Online!F41,"")</f>
      </c>
      <c r="H39" s="27">
        <f>IF(Online!H41&lt;&gt;"",Online!H41,"")</f>
      </c>
      <c r="I39" s="27">
        <f>IF(Online!J41&lt;&gt;"",Online!J41,"")</f>
      </c>
      <c r="J39" s="27">
        <f>IF(Online!L41&lt;&gt;"",Online!L41,"")</f>
      </c>
      <c r="K39" s="27">
        <f>IF(Online!N41&lt;&gt;"",Online!N41,"")</f>
      </c>
      <c r="L39" s="27">
        <f>IF(Online!P41&lt;&gt;"",Online!P41,"")</f>
      </c>
      <c r="M39" s="27">
        <f>IF(Online!R41&lt;&gt;"",Online!R41,"")</f>
      </c>
      <c r="N39" s="27">
        <f>IF(Online!T41&lt;&gt;"",Online!T41,"")</f>
      </c>
      <c r="O39" s="27">
        <f>IF(Online!V41&lt;&gt;"",Online!V41,"")</f>
      </c>
      <c r="P39" s="27">
        <f>IF(Online!X41&lt;&gt;"",Online!X41,"")</f>
      </c>
      <c r="Q39" s="27">
        <f>IF(Online!Z41&lt;&gt;"",Online!Z41,"")</f>
      </c>
      <c r="R39" s="27">
        <f>IF(Online!AB41&lt;&gt;"",Online!AB41,"")</f>
      </c>
      <c r="S39" s="27">
        <f>IF(Online!AD41&lt;&gt;"",Online!AD41,"")</f>
      </c>
      <c r="T39" s="27">
        <f>IF(Online!AF41&lt;&gt;"",Online!AF41,"")</f>
      </c>
      <c r="U39" s="27">
        <f>IF(Online!AH41&lt;&gt;"",Online!AH41,"")</f>
      </c>
      <c r="V39" s="27">
        <f>IF(Online!AJ41&lt;&gt;"",Online!AJ41,"")</f>
      </c>
      <c r="W39" s="27">
        <f>IF(Online!AL41&lt;&gt;"",Online!AL41,"")</f>
      </c>
    </row>
    <row r="40" spans="1:23" ht="12.75">
      <c r="A40" s="26">
        <f>IF(Online!B42&lt;&gt;"",Online!B42,"")</f>
      </c>
      <c r="B40" s="26">
        <f>IF(Online!C42&lt;&gt;"",Online!C42,"")</f>
        <v>0</v>
      </c>
      <c r="C40" s="26">
        <f t="shared" si="0"/>
        <v>0</v>
      </c>
      <c r="D40" s="26">
        <f t="shared" si="1"/>
        <v>0</v>
      </c>
      <c r="E40" s="26">
        <f t="shared" si="2"/>
        <v>0</v>
      </c>
      <c r="F40" s="27">
        <f>IF(Online!D42&lt;&gt;"",Online!D42,"")</f>
      </c>
      <c r="G40" s="27">
        <f>IF(Online!F42&lt;&gt;"",Online!F42,"")</f>
      </c>
      <c r="H40" s="27">
        <f>IF(Online!H42&lt;&gt;"",Online!H42,"")</f>
      </c>
      <c r="I40" s="27">
        <f>IF(Online!J42&lt;&gt;"",Online!J42,"")</f>
      </c>
      <c r="J40" s="27">
        <f>IF(Online!L42&lt;&gt;"",Online!L42,"")</f>
      </c>
      <c r="K40" s="27">
        <f>IF(Online!N42&lt;&gt;"",Online!N42,"")</f>
      </c>
      <c r="L40" s="27">
        <f>IF(Online!P42&lt;&gt;"",Online!P42,"")</f>
      </c>
      <c r="M40" s="27">
        <f>IF(Online!R42&lt;&gt;"",Online!R42,"")</f>
      </c>
      <c r="N40" s="27">
        <f>IF(Online!T42&lt;&gt;"",Online!T42,"")</f>
      </c>
      <c r="O40" s="27">
        <f>IF(Online!V42&lt;&gt;"",Online!V42,"")</f>
      </c>
      <c r="P40" s="27">
        <f>IF(Online!X42&lt;&gt;"",Online!X42,"")</f>
      </c>
      <c r="Q40" s="27">
        <f>IF(Online!Z42&lt;&gt;"",Online!Z42,"")</f>
      </c>
      <c r="R40" s="27">
        <f>IF(Online!AB42&lt;&gt;"",Online!AB42,"")</f>
      </c>
      <c r="S40" s="27">
        <f>IF(Online!AD42&lt;&gt;"",Online!AD42,"")</f>
      </c>
      <c r="T40" s="27">
        <f>IF(Online!AF42&lt;&gt;"",Online!AF42,"")</f>
      </c>
      <c r="U40" s="27">
        <f>IF(Online!AH42&lt;&gt;"",Online!AH42,"")</f>
      </c>
      <c r="V40" s="27">
        <f>IF(Online!AJ42&lt;&gt;"",Online!AJ42,"")</f>
      </c>
      <c r="W40" s="27">
        <f>IF(Online!AL42&lt;&gt;"",Online!AL42,"")</f>
      </c>
    </row>
    <row r="41" spans="1:23" ht="12.75">
      <c r="A41" s="26">
        <f>IF(Online!B43&lt;&gt;"",Online!B43,"")</f>
      </c>
      <c r="B41" s="26">
        <f>IF(Online!C43&lt;&gt;"",Online!C43,"")</f>
        <v>0</v>
      </c>
      <c r="C41" s="26">
        <f t="shared" si="0"/>
        <v>0</v>
      </c>
      <c r="D41" s="26">
        <f t="shared" si="1"/>
        <v>0</v>
      </c>
      <c r="E41" s="26">
        <f t="shared" si="2"/>
        <v>0</v>
      </c>
      <c r="F41" s="27">
        <f>IF(Online!D43&lt;&gt;"",Online!D43,"")</f>
      </c>
      <c r="G41" s="27">
        <f>IF(Online!F43&lt;&gt;"",Online!F43,"")</f>
      </c>
      <c r="H41" s="27">
        <f>IF(Online!H43&lt;&gt;"",Online!H43,"")</f>
      </c>
      <c r="I41" s="27">
        <f>IF(Online!J43&lt;&gt;"",Online!J43,"")</f>
      </c>
      <c r="J41" s="27">
        <f>IF(Online!L43&lt;&gt;"",Online!L43,"")</f>
      </c>
      <c r="K41" s="27">
        <f>IF(Online!N43&lt;&gt;"",Online!N43,"")</f>
      </c>
      <c r="L41" s="27">
        <f>IF(Online!P43&lt;&gt;"",Online!P43,"")</f>
      </c>
      <c r="M41" s="27">
        <f>IF(Online!R43&lt;&gt;"",Online!R43,"")</f>
      </c>
      <c r="N41" s="27">
        <f>IF(Online!T43&lt;&gt;"",Online!T43,"")</f>
      </c>
      <c r="O41" s="27">
        <f>IF(Online!V43&lt;&gt;"",Online!V43,"")</f>
      </c>
      <c r="P41" s="27">
        <f>IF(Online!X43&lt;&gt;"",Online!X43,"")</f>
      </c>
      <c r="Q41" s="27">
        <f>IF(Online!Z43&lt;&gt;"",Online!Z43,"")</f>
      </c>
      <c r="R41" s="27">
        <f>IF(Online!AB43&lt;&gt;"",Online!AB43,"")</f>
      </c>
      <c r="S41" s="27">
        <f>IF(Online!AD43&lt;&gt;"",Online!AD43,"")</f>
      </c>
      <c r="T41" s="27">
        <f>IF(Online!AF43&lt;&gt;"",Online!AF43,"")</f>
      </c>
      <c r="U41" s="27">
        <f>IF(Online!AH43&lt;&gt;"",Online!AH43,"")</f>
      </c>
      <c r="V41" s="27">
        <f>IF(Online!AJ43&lt;&gt;"",Online!AJ43,"")</f>
      </c>
      <c r="W41" s="27">
        <f>IF(Online!AL43&lt;&gt;"",Online!AL43,"")</f>
      </c>
    </row>
    <row r="42" spans="1:23" ht="12.75">
      <c r="A42" s="26">
        <f>IF(Online!B44&lt;&gt;"",Online!B44,"")</f>
      </c>
      <c r="B42" s="26">
        <f>IF(Online!C44&lt;&gt;"",Online!C44,"")</f>
        <v>0</v>
      </c>
      <c r="C42" s="26">
        <f t="shared" si="0"/>
        <v>0</v>
      </c>
      <c r="D42" s="26">
        <f t="shared" si="1"/>
        <v>0</v>
      </c>
      <c r="E42" s="26">
        <f t="shared" si="2"/>
        <v>0</v>
      </c>
      <c r="F42" s="27">
        <f>IF(Online!D44&lt;&gt;"",Online!D44,"")</f>
      </c>
      <c r="G42" s="27">
        <f>IF(Online!F44&lt;&gt;"",Online!F44,"")</f>
      </c>
      <c r="H42" s="27">
        <f>IF(Online!H44&lt;&gt;"",Online!H44,"")</f>
      </c>
      <c r="I42" s="27">
        <f>IF(Online!J44&lt;&gt;"",Online!J44,"")</f>
      </c>
      <c r="J42" s="27">
        <f>IF(Online!L44&lt;&gt;"",Online!L44,"")</f>
      </c>
      <c r="K42" s="27">
        <f>IF(Online!N44&lt;&gt;"",Online!N44,"")</f>
      </c>
      <c r="L42" s="27">
        <f>IF(Online!P44&lt;&gt;"",Online!P44,"")</f>
      </c>
      <c r="M42" s="27">
        <f>IF(Online!R44&lt;&gt;"",Online!R44,"")</f>
      </c>
      <c r="N42" s="27">
        <f>IF(Online!T44&lt;&gt;"",Online!T44,"")</f>
      </c>
      <c r="O42" s="27">
        <f>IF(Online!V44&lt;&gt;"",Online!V44,"")</f>
      </c>
      <c r="P42" s="27">
        <f>IF(Online!X44&lt;&gt;"",Online!X44,"")</f>
      </c>
      <c r="Q42" s="27">
        <f>IF(Online!Z44&lt;&gt;"",Online!Z44,"")</f>
      </c>
      <c r="R42" s="27">
        <f>IF(Online!AB44&lt;&gt;"",Online!AB44,"")</f>
      </c>
      <c r="S42" s="27">
        <f>IF(Online!AD44&lt;&gt;"",Online!AD44,"")</f>
      </c>
      <c r="T42" s="27">
        <f>IF(Online!AF44&lt;&gt;"",Online!AF44,"")</f>
      </c>
      <c r="U42" s="27">
        <f>IF(Online!AH44&lt;&gt;"",Online!AH44,"")</f>
      </c>
      <c r="V42" s="27">
        <f>IF(Online!AJ44&lt;&gt;"",Online!AJ44,"")</f>
      </c>
      <c r="W42" s="27">
        <f>IF(Online!AL44&lt;&gt;"",Online!AL44,"")</f>
      </c>
    </row>
    <row r="43" spans="1:23" ht="12.75">
      <c r="A43" s="26">
        <f>IF(Online!B45&lt;&gt;"",Online!B45,"")</f>
      </c>
      <c r="B43" s="26">
        <f>IF(Online!C45&lt;&gt;"",Online!C45,"")</f>
        <v>0</v>
      </c>
      <c r="C43" s="26">
        <f t="shared" si="0"/>
        <v>0</v>
      </c>
      <c r="D43" s="26">
        <f t="shared" si="1"/>
        <v>0</v>
      </c>
      <c r="E43" s="26">
        <f t="shared" si="2"/>
        <v>0</v>
      </c>
      <c r="F43" s="27">
        <f>IF(Online!D45&lt;&gt;"",Online!D45,"")</f>
      </c>
      <c r="G43" s="27">
        <f>IF(Online!F45&lt;&gt;"",Online!F45,"")</f>
      </c>
      <c r="H43" s="27">
        <f>IF(Online!H45&lt;&gt;"",Online!H45,"")</f>
      </c>
      <c r="I43" s="27">
        <f>IF(Online!J45&lt;&gt;"",Online!J45,"")</f>
      </c>
      <c r="J43" s="27">
        <f>IF(Online!L45&lt;&gt;"",Online!L45,"")</f>
      </c>
      <c r="K43" s="27">
        <f>IF(Online!N45&lt;&gt;"",Online!N45,"")</f>
      </c>
      <c r="L43" s="27">
        <f>IF(Online!P45&lt;&gt;"",Online!P45,"")</f>
      </c>
      <c r="M43" s="27">
        <f>IF(Online!R45&lt;&gt;"",Online!R45,"")</f>
      </c>
      <c r="N43" s="27">
        <f>IF(Online!T45&lt;&gt;"",Online!T45,"")</f>
      </c>
      <c r="O43" s="27">
        <f>IF(Online!V45&lt;&gt;"",Online!V45,"")</f>
      </c>
      <c r="P43" s="27">
        <f>IF(Online!X45&lt;&gt;"",Online!X45,"")</f>
      </c>
      <c r="Q43" s="27">
        <f>IF(Online!Z45&lt;&gt;"",Online!Z45,"")</f>
      </c>
      <c r="R43" s="27">
        <f>IF(Online!AB45&lt;&gt;"",Online!AB45,"")</f>
      </c>
      <c r="S43" s="27">
        <f>IF(Online!AD45&lt;&gt;"",Online!AD45,"")</f>
      </c>
      <c r="T43" s="27">
        <f>IF(Online!AF45&lt;&gt;"",Online!AF45,"")</f>
      </c>
      <c r="U43" s="27">
        <f>IF(Online!AH45&lt;&gt;"",Online!AH45,"")</f>
      </c>
      <c r="V43" s="27">
        <f>IF(Online!AJ45&lt;&gt;"",Online!AJ45,"")</f>
      </c>
      <c r="W43" s="27">
        <f>IF(Online!AL45&lt;&gt;"",Online!AL45,"")</f>
      </c>
    </row>
    <row r="44" spans="1:23" ht="12.75">
      <c r="A44" s="26">
        <f>IF(Online!B46&lt;&gt;"",Online!B46,"")</f>
      </c>
      <c r="B44" s="26">
        <f>IF(Online!C46&lt;&gt;"",Online!C46,"")</f>
        <v>0</v>
      </c>
      <c r="C44" s="26">
        <f t="shared" si="0"/>
        <v>0</v>
      </c>
      <c r="D44" s="26">
        <f t="shared" si="1"/>
        <v>0</v>
      </c>
      <c r="E44" s="26">
        <f t="shared" si="2"/>
        <v>0</v>
      </c>
      <c r="F44" s="27">
        <f>IF(Online!D46&lt;&gt;"",Online!D46,"")</f>
      </c>
      <c r="G44" s="27">
        <f>IF(Online!F46&lt;&gt;"",Online!F46,"")</f>
      </c>
      <c r="H44" s="27">
        <f>IF(Online!H46&lt;&gt;"",Online!H46,"")</f>
      </c>
      <c r="I44" s="27">
        <f>IF(Online!J46&lt;&gt;"",Online!J46,"")</f>
      </c>
      <c r="J44" s="27">
        <f>IF(Online!L46&lt;&gt;"",Online!L46,"")</f>
      </c>
      <c r="K44" s="27">
        <f>IF(Online!N46&lt;&gt;"",Online!N46,"")</f>
      </c>
      <c r="L44" s="27">
        <f>IF(Online!P46&lt;&gt;"",Online!P46,"")</f>
      </c>
      <c r="M44" s="27">
        <f>IF(Online!R46&lt;&gt;"",Online!R46,"")</f>
      </c>
      <c r="N44" s="27">
        <f>IF(Online!T46&lt;&gt;"",Online!T46,"")</f>
      </c>
      <c r="O44" s="27">
        <f>IF(Online!V46&lt;&gt;"",Online!V46,"")</f>
      </c>
      <c r="P44" s="27">
        <f>IF(Online!X46&lt;&gt;"",Online!X46,"")</f>
      </c>
      <c r="Q44" s="27">
        <f>IF(Online!Z46&lt;&gt;"",Online!Z46,"")</f>
      </c>
      <c r="R44" s="27">
        <f>IF(Online!AB46&lt;&gt;"",Online!AB46,"")</f>
      </c>
      <c r="S44" s="27">
        <f>IF(Online!AD46&lt;&gt;"",Online!AD46,"")</f>
      </c>
      <c r="T44" s="27">
        <f>IF(Online!AF46&lt;&gt;"",Online!AF46,"")</f>
      </c>
      <c r="U44" s="27">
        <f>IF(Online!AH46&lt;&gt;"",Online!AH46,"")</f>
      </c>
      <c r="V44" s="27">
        <f>IF(Online!AJ46&lt;&gt;"",Online!AJ46,"")</f>
      </c>
      <c r="W44" s="27">
        <f>IF(Online!AL46&lt;&gt;"",Online!AL46,"")</f>
      </c>
    </row>
    <row r="45" spans="1:23" ht="12.75">
      <c r="A45" s="26">
        <f>IF(Online!B47&lt;&gt;"",Online!B47,"")</f>
      </c>
      <c r="B45" s="26">
        <f>IF(Online!C47&lt;&gt;"",Online!C47,"")</f>
        <v>0</v>
      </c>
      <c r="C45" s="26">
        <f t="shared" si="0"/>
        <v>0</v>
      </c>
      <c r="D45" s="26">
        <f t="shared" si="1"/>
        <v>0</v>
      </c>
      <c r="E45" s="26">
        <f t="shared" si="2"/>
        <v>0</v>
      </c>
      <c r="F45" s="27">
        <f>IF(Online!D47&lt;&gt;"",Online!D47,"")</f>
      </c>
      <c r="G45" s="27">
        <f>IF(Online!F47&lt;&gt;"",Online!F47,"")</f>
      </c>
      <c r="H45" s="27">
        <f>IF(Online!H47&lt;&gt;"",Online!H47,"")</f>
      </c>
      <c r="I45" s="27">
        <f>IF(Online!J47&lt;&gt;"",Online!J47,"")</f>
      </c>
      <c r="J45" s="27">
        <f>IF(Online!L47&lt;&gt;"",Online!L47,"")</f>
      </c>
      <c r="K45" s="27">
        <f>IF(Online!N47&lt;&gt;"",Online!N47,"")</f>
      </c>
      <c r="L45" s="27">
        <f>IF(Online!P47&lt;&gt;"",Online!P47,"")</f>
      </c>
      <c r="M45" s="27">
        <f>IF(Online!R47&lt;&gt;"",Online!R47,"")</f>
      </c>
      <c r="N45" s="27">
        <f>IF(Online!T47&lt;&gt;"",Online!T47,"")</f>
      </c>
      <c r="O45" s="27">
        <f>IF(Online!V47&lt;&gt;"",Online!V47,"")</f>
      </c>
      <c r="P45" s="27">
        <f>IF(Online!X47&lt;&gt;"",Online!X47,"")</f>
      </c>
      <c r="Q45" s="27">
        <f>IF(Online!Z47&lt;&gt;"",Online!Z47,"")</f>
      </c>
      <c r="R45" s="27">
        <f>IF(Online!AB47&lt;&gt;"",Online!AB47,"")</f>
      </c>
      <c r="S45" s="27">
        <f>IF(Online!AD47&lt;&gt;"",Online!AD47,"")</f>
      </c>
      <c r="T45" s="27">
        <f>IF(Online!AF47&lt;&gt;"",Online!AF47,"")</f>
      </c>
      <c r="U45" s="27">
        <f>IF(Online!AH47&lt;&gt;"",Online!AH47,"")</f>
      </c>
      <c r="V45" s="27">
        <f>IF(Online!AJ47&lt;&gt;"",Online!AJ47,"")</f>
      </c>
      <c r="W45" s="27">
        <f>IF(Online!AL47&lt;&gt;"",Online!AL47,"")</f>
      </c>
    </row>
    <row r="46" spans="1:23" ht="12.75">
      <c r="A46" s="26">
        <f>IF(Online!B48&lt;&gt;"",Online!B48,"")</f>
      </c>
      <c r="B46" s="26">
        <f>IF(Online!C48&lt;&gt;"",Online!C48,"")</f>
        <v>0</v>
      </c>
      <c r="C46" s="26">
        <f t="shared" si="0"/>
        <v>0</v>
      </c>
      <c r="D46" s="26">
        <f t="shared" si="1"/>
        <v>0</v>
      </c>
      <c r="E46" s="26">
        <f t="shared" si="2"/>
        <v>0</v>
      </c>
      <c r="F46" s="27">
        <f>IF(Online!D48&lt;&gt;"",Online!D48,"")</f>
      </c>
      <c r="G46" s="27">
        <f>IF(Online!F48&lt;&gt;"",Online!F48,"")</f>
      </c>
      <c r="H46" s="27">
        <f>IF(Online!H48&lt;&gt;"",Online!H48,"")</f>
      </c>
      <c r="I46" s="27">
        <f>IF(Online!J48&lt;&gt;"",Online!J48,"")</f>
      </c>
      <c r="J46" s="27">
        <f>IF(Online!L48&lt;&gt;"",Online!L48,"")</f>
      </c>
      <c r="K46" s="27">
        <f>IF(Online!N48&lt;&gt;"",Online!N48,"")</f>
      </c>
      <c r="L46" s="27">
        <f>IF(Online!P48&lt;&gt;"",Online!P48,"")</f>
      </c>
      <c r="M46" s="27">
        <f>IF(Online!R48&lt;&gt;"",Online!R48,"")</f>
      </c>
      <c r="N46" s="27">
        <f>IF(Online!T48&lt;&gt;"",Online!T48,"")</f>
      </c>
      <c r="O46" s="27">
        <f>IF(Online!V48&lt;&gt;"",Online!V48,"")</f>
      </c>
      <c r="P46" s="27">
        <f>IF(Online!X48&lt;&gt;"",Online!X48,"")</f>
      </c>
      <c r="Q46" s="27">
        <f>IF(Online!Z48&lt;&gt;"",Online!Z48,"")</f>
      </c>
      <c r="R46" s="27">
        <f>IF(Online!AB48&lt;&gt;"",Online!AB48,"")</f>
      </c>
      <c r="S46" s="27">
        <f>IF(Online!AD48&lt;&gt;"",Online!AD48,"")</f>
      </c>
      <c r="T46" s="27">
        <f>IF(Online!AF48&lt;&gt;"",Online!AF48,"")</f>
      </c>
      <c r="U46" s="27">
        <f>IF(Online!AH48&lt;&gt;"",Online!AH48,"")</f>
      </c>
      <c r="V46" s="27">
        <f>IF(Online!AJ48&lt;&gt;"",Online!AJ48,"")</f>
      </c>
      <c r="W46" s="27">
        <f>IF(Online!AL48&lt;&gt;"",Online!AL48,"")</f>
      </c>
    </row>
    <row r="47" spans="1:23" ht="12.75">
      <c r="A47" s="26">
        <f>IF(Online!B49&lt;&gt;"",Online!B49,"")</f>
      </c>
      <c r="B47" s="26">
        <f>IF(Online!C49&lt;&gt;"",Online!C49,"")</f>
        <v>0</v>
      </c>
      <c r="C47" s="26">
        <f t="shared" si="0"/>
        <v>0</v>
      </c>
      <c r="D47" s="26">
        <f t="shared" si="1"/>
        <v>0</v>
      </c>
      <c r="E47" s="26">
        <f t="shared" si="2"/>
        <v>0</v>
      </c>
      <c r="F47" s="27">
        <f>IF(Online!D49&lt;&gt;"",Online!D49,"")</f>
      </c>
      <c r="G47" s="27">
        <f>IF(Online!F49&lt;&gt;"",Online!F49,"")</f>
      </c>
      <c r="H47" s="27">
        <f>IF(Online!H49&lt;&gt;"",Online!H49,"")</f>
      </c>
      <c r="I47" s="27">
        <f>IF(Online!J49&lt;&gt;"",Online!J49,"")</f>
      </c>
      <c r="J47" s="27">
        <f>IF(Online!L49&lt;&gt;"",Online!L49,"")</f>
      </c>
      <c r="K47" s="27">
        <f>IF(Online!N49&lt;&gt;"",Online!N49,"")</f>
      </c>
      <c r="L47" s="27">
        <f>IF(Online!P49&lt;&gt;"",Online!P49,"")</f>
      </c>
      <c r="M47" s="27">
        <f>IF(Online!R49&lt;&gt;"",Online!R49,"")</f>
      </c>
      <c r="N47" s="27">
        <f>IF(Online!T49&lt;&gt;"",Online!T49,"")</f>
      </c>
      <c r="O47" s="27">
        <f>IF(Online!V49&lt;&gt;"",Online!V49,"")</f>
      </c>
      <c r="P47" s="27">
        <f>IF(Online!X49&lt;&gt;"",Online!X49,"")</f>
      </c>
      <c r="Q47" s="27">
        <f>IF(Online!Z49&lt;&gt;"",Online!Z49,"")</f>
      </c>
      <c r="R47" s="27">
        <f>IF(Online!AB49&lt;&gt;"",Online!AB49,"")</f>
      </c>
      <c r="S47" s="27">
        <f>IF(Online!AD49&lt;&gt;"",Online!AD49,"")</f>
      </c>
      <c r="T47" s="27">
        <f>IF(Online!AF49&lt;&gt;"",Online!AF49,"")</f>
      </c>
      <c r="U47" s="27">
        <f>IF(Online!AH49&lt;&gt;"",Online!AH49,"")</f>
      </c>
      <c r="V47" s="27">
        <f>IF(Online!AJ49&lt;&gt;"",Online!AJ49,"")</f>
      </c>
      <c r="W47" s="27">
        <f>IF(Online!AL49&lt;&gt;"",Online!AL49,"")</f>
      </c>
    </row>
    <row r="48" spans="1:23" ht="12.75">
      <c r="A48" s="26">
        <f>IF(Online!B50&lt;&gt;"",Online!B50,"")</f>
      </c>
      <c r="B48" s="26">
        <f>IF(Online!C50&lt;&gt;"",Online!C50,"")</f>
        <v>0</v>
      </c>
      <c r="C48" s="26">
        <f t="shared" si="0"/>
        <v>0</v>
      </c>
      <c r="D48" s="26">
        <f t="shared" si="1"/>
        <v>0</v>
      </c>
      <c r="E48" s="26">
        <f t="shared" si="2"/>
        <v>0</v>
      </c>
      <c r="F48" s="27">
        <f>IF(Online!D50&lt;&gt;"",Online!D50,"")</f>
      </c>
      <c r="G48" s="27">
        <f>IF(Online!F50&lt;&gt;"",Online!F50,"")</f>
      </c>
      <c r="H48" s="27">
        <f>IF(Online!H50&lt;&gt;"",Online!H50,"")</f>
      </c>
      <c r="I48" s="27">
        <f>IF(Online!J50&lt;&gt;"",Online!J50,"")</f>
      </c>
      <c r="J48" s="27">
        <f>IF(Online!L50&lt;&gt;"",Online!L50,"")</f>
      </c>
      <c r="K48" s="27">
        <f>IF(Online!N50&lt;&gt;"",Online!N50,"")</f>
      </c>
      <c r="L48" s="27">
        <f>IF(Online!P50&lt;&gt;"",Online!P50,"")</f>
      </c>
      <c r="M48" s="27">
        <f>IF(Online!R50&lt;&gt;"",Online!R50,"")</f>
      </c>
      <c r="N48" s="27">
        <f>IF(Online!T50&lt;&gt;"",Online!T50,"")</f>
      </c>
      <c r="O48" s="27">
        <f>IF(Online!V50&lt;&gt;"",Online!V50,"")</f>
      </c>
      <c r="P48" s="27">
        <f>IF(Online!X50&lt;&gt;"",Online!X50,"")</f>
      </c>
      <c r="Q48" s="27">
        <f>IF(Online!Z50&lt;&gt;"",Online!Z50,"")</f>
      </c>
      <c r="R48" s="27">
        <f>IF(Online!AB50&lt;&gt;"",Online!AB50,"")</f>
      </c>
      <c r="S48" s="27">
        <f>IF(Online!AD50&lt;&gt;"",Online!AD50,"")</f>
      </c>
      <c r="T48" s="27">
        <f>IF(Online!AF50&lt;&gt;"",Online!AF50,"")</f>
      </c>
      <c r="U48" s="27">
        <f>IF(Online!AH50&lt;&gt;"",Online!AH50,"")</f>
      </c>
      <c r="V48" s="27">
        <f>IF(Online!AJ50&lt;&gt;"",Online!AJ50,"")</f>
      </c>
      <c r="W48" s="27">
        <f>IF(Online!AL50&lt;&gt;"",Online!AL50,"")</f>
      </c>
    </row>
    <row r="49" spans="1:23" ht="12.75">
      <c r="A49" s="26">
        <f>IF(Online!B51&lt;&gt;"",Online!B51,"")</f>
      </c>
      <c r="B49" s="26">
        <f>IF(Online!C51&lt;&gt;"",Online!C51,"")</f>
      </c>
      <c r="C49" s="26">
        <f t="shared" si="0"/>
        <v>0</v>
      </c>
      <c r="D49" s="26">
        <f t="shared" si="1"/>
        <v>0</v>
      </c>
      <c r="E49" s="26">
        <f t="shared" si="2"/>
        <v>0</v>
      </c>
      <c r="F49" s="27">
        <f>IF(Online!D51&lt;&gt;"",Online!D51,"")</f>
      </c>
      <c r="G49" s="27">
        <f>IF(Online!F51&lt;&gt;"",Online!F51,"")</f>
      </c>
      <c r="H49" s="27">
        <f>IF(Online!H51&lt;&gt;"",Online!H51,"")</f>
      </c>
      <c r="I49" s="27">
        <f>IF(Online!J51&lt;&gt;"",Online!J51,"")</f>
      </c>
      <c r="J49" s="27">
        <f>IF(Online!L51&lt;&gt;"",Online!L51,"")</f>
      </c>
      <c r="K49" s="27">
        <f>IF(Online!N51&lt;&gt;"",Online!N51,"")</f>
      </c>
      <c r="L49" s="27">
        <f>IF(Online!P51&lt;&gt;"",Online!P51,"")</f>
      </c>
      <c r="M49" s="27">
        <f>IF(Online!R51&lt;&gt;"",Online!R51,"")</f>
      </c>
      <c r="N49" s="27">
        <f>IF(Online!T51&lt;&gt;"",Online!T51,"")</f>
      </c>
      <c r="O49" s="27">
        <f>IF(Online!V51&lt;&gt;"",Online!V51,"")</f>
      </c>
      <c r="P49" s="27">
        <f>IF(Online!X51&lt;&gt;"",Online!X51,"")</f>
      </c>
      <c r="Q49" s="27">
        <f>IF(Online!Z51&lt;&gt;"",Online!Z51,"")</f>
      </c>
      <c r="R49" s="27">
        <f>IF(Online!AB51&lt;&gt;"",Online!AB51,"")</f>
      </c>
      <c r="S49" s="27">
        <f>IF(Online!AD51&lt;&gt;"",Online!AD51,"")</f>
      </c>
      <c r="T49" s="27">
        <f>IF(Online!AF51&lt;&gt;"",Online!AF51,"")</f>
      </c>
      <c r="U49" s="27">
        <f>IF(Online!AH51&lt;&gt;"",Online!AH51,"")</f>
      </c>
      <c r="V49" s="27">
        <f>IF(Online!AJ51&lt;&gt;"",Online!AJ51,"")</f>
      </c>
      <c r="W49" s="27">
        <f>IF(Online!AL51&lt;&gt;"",Online!AL51,"")</f>
      </c>
    </row>
    <row r="50" spans="1:23" ht="12.75">
      <c r="A50" s="26">
        <f>IF(Online!B52&lt;&gt;"",Online!B52,"")</f>
      </c>
      <c r="B50" s="26">
        <f>IF(Online!C52&lt;&gt;"",Online!C52,"")</f>
      </c>
      <c r="C50" s="26">
        <f t="shared" si="0"/>
        <v>0</v>
      </c>
      <c r="D50" s="26">
        <f t="shared" si="1"/>
        <v>0</v>
      </c>
      <c r="E50" s="26">
        <f t="shared" si="2"/>
        <v>0</v>
      </c>
      <c r="F50" s="27">
        <f>IF(Online!D52&lt;&gt;"",Online!D52,"")</f>
      </c>
      <c r="G50" s="27">
        <f>IF(Online!F52&lt;&gt;"",Online!F52,"")</f>
      </c>
      <c r="H50" s="27">
        <f>IF(Online!H52&lt;&gt;"",Online!H52,"")</f>
      </c>
      <c r="I50" s="27">
        <f>IF(Online!J52&lt;&gt;"",Online!J52,"")</f>
      </c>
      <c r="J50" s="27">
        <f>IF(Online!L52&lt;&gt;"",Online!L52,"")</f>
      </c>
      <c r="K50" s="27">
        <f>IF(Online!N52&lt;&gt;"",Online!N52,"")</f>
      </c>
      <c r="L50" s="27">
        <f>IF(Online!P52&lt;&gt;"",Online!P52,"")</f>
      </c>
      <c r="M50" s="27">
        <f>IF(Online!R52&lt;&gt;"",Online!R52,"")</f>
      </c>
      <c r="N50" s="27">
        <f>IF(Online!T52&lt;&gt;"",Online!T52,"")</f>
      </c>
      <c r="O50" s="27">
        <f>IF(Online!V52&lt;&gt;"",Online!V52,"")</f>
      </c>
      <c r="P50" s="27">
        <f>IF(Online!X52&lt;&gt;"",Online!X52,"")</f>
      </c>
      <c r="Q50" s="27">
        <f>IF(Online!Z52&lt;&gt;"",Online!Z52,"")</f>
      </c>
      <c r="R50" s="27">
        <f>IF(Online!AB52&lt;&gt;"",Online!AB52,"")</f>
      </c>
      <c r="S50" s="27">
        <f>IF(Online!AD52&lt;&gt;"",Online!AD52,"")</f>
      </c>
      <c r="T50" s="27">
        <f>IF(Online!AF52&lt;&gt;"",Online!AF52,"")</f>
      </c>
      <c r="U50" s="27">
        <f>IF(Online!AH52&lt;&gt;"",Online!AH52,"")</f>
      </c>
      <c r="V50" s="27">
        <f>IF(Online!AJ52&lt;&gt;"",Online!AJ52,"")</f>
      </c>
      <c r="W50" s="27">
        <f>IF(Online!AL52&lt;&gt;"",Online!AL52,"")</f>
      </c>
    </row>
  </sheetData>
  <sheetProtection/>
  <mergeCells count="6">
    <mergeCell ref="Y7:Y8"/>
    <mergeCell ref="Z7:Z8"/>
    <mergeCell ref="Y3:Y4"/>
    <mergeCell ref="Z3:Z4"/>
    <mergeCell ref="Y5:Y6"/>
    <mergeCell ref="Z5:Z6"/>
  </mergeCells>
  <conditionalFormatting sqref="C2:C50">
    <cfRule type="expression" priority="1" dxfId="2" stopIfTrue="1">
      <formula>(MAX($C$1:$C$50)=$C2)</formula>
    </cfRule>
  </conditionalFormatting>
  <conditionalFormatting sqref="D2:D50">
    <cfRule type="expression" priority="2" dxfId="1" stopIfTrue="1">
      <formula>(MAX(D$1:D$65536)=$D2)</formula>
    </cfRule>
  </conditionalFormatting>
  <conditionalFormatting sqref="E2:E50">
    <cfRule type="expression" priority="3" dxfId="0" stopIfTrue="1">
      <formula>(MAX(E$1:E$65536)=$E2)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45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14.7109375" style="0" bestFit="1" customWidth="1"/>
  </cols>
  <sheetData>
    <row r="1" ht="12.75">
      <c r="A1" s="33" t="s">
        <v>71</v>
      </c>
    </row>
    <row r="2" ht="15">
      <c r="A2" s="30">
        <v>357</v>
      </c>
    </row>
    <row r="3" ht="15">
      <c r="A3" s="30"/>
    </row>
    <row r="4" ht="15">
      <c r="A4" s="30" t="s">
        <v>20</v>
      </c>
    </row>
    <row r="5" ht="15">
      <c r="A5" s="30" t="s">
        <v>25</v>
      </c>
    </row>
    <row r="6" ht="15">
      <c r="A6" s="30" t="s">
        <v>19</v>
      </c>
    </row>
    <row r="7" ht="15">
      <c r="A7" s="31" t="s">
        <v>28</v>
      </c>
    </row>
    <row r="8" ht="15">
      <c r="A8" s="30" t="s">
        <v>17</v>
      </c>
    </row>
    <row r="9" ht="15">
      <c r="A9" s="30" t="s">
        <v>7</v>
      </c>
    </row>
    <row r="10" ht="15">
      <c r="A10" s="30" t="s">
        <v>5</v>
      </c>
    </row>
    <row r="11" ht="15">
      <c r="A11" s="30" t="s">
        <v>11</v>
      </c>
    </row>
    <row r="12" ht="15">
      <c r="A12" s="30" t="s">
        <v>27</v>
      </c>
    </row>
    <row r="13" ht="15">
      <c r="A13" s="30" t="s">
        <v>6</v>
      </c>
    </row>
    <row r="14" ht="15">
      <c r="A14" s="30" t="s">
        <v>42</v>
      </c>
    </row>
    <row r="15" ht="15">
      <c r="A15" s="30" t="s">
        <v>35</v>
      </c>
    </row>
    <row r="16" ht="15">
      <c r="A16" s="30" t="s">
        <v>18</v>
      </c>
    </row>
    <row r="17" ht="15">
      <c r="A17" s="31" t="s">
        <v>4</v>
      </c>
    </row>
    <row r="18" ht="15">
      <c r="A18" s="30" t="s">
        <v>9</v>
      </c>
    </row>
    <row r="19" ht="15">
      <c r="A19" s="30" t="s">
        <v>43</v>
      </c>
    </row>
    <row r="20" ht="15">
      <c r="A20" s="31" t="s">
        <v>26</v>
      </c>
    </row>
    <row r="21" ht="15">
      <c r="A21" s="30" t="s">
        <v>44</v>
      </c>
    </row>
    <row r="22" ht="15">
      <c r="A22" s="30" t="s">
        <v>37</v>
      </c>
    </row>
    <row r="23" ht="15">
      <c r="A23" s="30" t="s">
        <v>33</v>
      </c>
    </row>
    <row r="24" ht="15">
      <c r="A24" s="30" t="s">
        <v>14</v>
      </c>
    </row>
    <row r="25" ht="15">
      <c r="A25" s="30" t="s">
        <v>34</v>
      </c>
    </row>
    <row r="26" ht="15">
      <c r="A26" s="30" t="s">
        <v>12</v>
      </c>
    </row>
    <row r="27" ht="15">
      <c r="A27" s="30" t="s">
        <v>24</v>
      </c>
    </row>
    <row r="28" ht="15">
      <c r="A28" s="30" t="s">
        <v>8</v>
      </c>
    </row>
    <row r="29" ht="15">
      <c r="A29" s="30" t="s">
        <v>32</v>
      </c>
    </row>
    <row r="30" ht="15">
      <c r="A30" s="30" t="s">
        <v>21</v>
      </c>
    </row>
    <row r="31" ht="15">
      <c r="A31" s="31" t="s">
        <v>16</v>
      </c>
    </row>
    <row r="32" ht="15">
      <c r="A32" s="30" t="s">
        <v>30</v>
      </c>
    </row>
    <row r="33" ht="14.25">
      <c r="A33" s="32" t="s">
        <v>29</v>
      </c>
    </row>
    <row r="34" ht="15">
      <c r="A34" s="30" t="s">
        <v>15</v>
      </c>
    </row>
    <row r="35" ht="15">
      <c r="A35" s="30" t="s">
        <v>41</v>
      </c>
    </row>
    <row r="36" ht="15">
      <c r="A36" s="30" t="s">
        <v>38</v>
      </c>
    </row>
    <row r="37" ht="15">
      <c r="A37" s="31" t="s">
        <v>23</v>
      </c>
    </row>
    <row r="38" ht="15">
      <c r="A38" s="30" t="s">
        <v>10</v>
      </c>
    </row>
    <row r="39" ht="15">
      <c r="A39" s="30" t="s">
        <v>22</v>
      </c>
    </row>
    <row r="40" ht="15">
      <c r="A40" s="30" t="s">
        <v>40</v>
      </c>
    </row>
    <row r="41" ht="15">
      <c r="A41" s="30" t="s">
        <v>45</v>
      </c>
    </row>
    <row r="42" ht="15">
      <c r="A42" s="30" t="s">
        <v>39</v>
      </c>
    </row>
    <row r="43" ht="15">
      <c r="A43" s="30" t="s">
        <v>13</v>
      </c>
    </row>
    <row r="44" ht="15">
      <c r="A44" s="30" t="s">
        <v>31</v>
      </c>
    </row>
    <row r="45" ht="15">
      <c r="A45" s="30" t="s">
        <v>36</v>
      </c>
    </row>
  </sheetData>
  <sheetProtection/>
  <dataValidations count="1">
    <dataValidation type="list" allowBlank="1" showInputMessage="1" showErrorMessage="1" sqref="A2:A45">
      <formula1>"liste"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7708960E</dc:creator>
  <cp:keywords/>
  <dc:description/>
  <cp:lastModifiedBy>7708960E</cp:lastModifiedBy>
  <dcterms:created xsi:type="dcterms:W3CDTF">2012-12-27T10:32:08Z</dcterms:created>
  <dcterms:modified xsi:type="dcterms:W3CDTF">2014-06-04T11:10:26Z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